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imaKulviciene\Darbo\Lietuvos darbai\AAA informacijos viešinimas\AAA tinklapiui\Nuotekų tvarkymas\2023 duomenys\"/>
    </mc:Choice>
  </mc:AlternateContent>
  <xr:revisionPtr revIDLastSave="0" documentId="13_ncr:1_{8AA04F73-95A7-42F9-8517-54E21BE8A2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3" r:id="rId1"/>
  </sheets>
  <definedNames>
    <definedName name="_xlnm._FilterDatabase" localSheetId="0" hidden="1">'2023'!$A$2:$BV$2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8" i="3" l="1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AF38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BA72" i="3"/>
  <c r="BM46" i="3"/>
  <c r="BN46" i="3"/>
  <c r="BO46" i="3"/>
  <c r="BP46" i="3"/>
  <c r="BQ46" i="3"/>
  <c r="BR46" i="3"/>
  <c r="BS46" i="3"/>
  <c r="BT46" i="3"/>
  <c r="BU46" i="3"/>
  <c r="BV46" i="3"/>
  <c r="AZ46" i="3"/>
  <c r="BA46" i="3"/>
  <c r="BB46" i="3"/>
  <c r="BC46" i="3"/>
  <c r="BD46" i="3"/>
  <c r="BE46" i="3"/>
  <c r="BF46" i="3"/>
  <c r="BG46" i="3"/>
  <c r="BH46" i="3"/>
  <c r="BI46" i="3"/>
  <c r="B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K51" i="3"/>
  <c r="AL51" i="3"/>
  <c r="AO51" i="3"/>
  <c r="AP51" i="3"/>
  <c r="AQ51" i="3"/>
  <c r="AR51" i="3"/>
  <c r="AS51" i="3"/>
  <c r="AT51" i="3"/>
  <c r="AU51" i="3"/>
  <c r="AV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AZ56" i="3"/>
  <c r="BA56" i="3"/>
  <c r="BB56" i="3"/>
  <c r="AS56" i="3"/>
  <c r="AT56" i="3"/>
  <c r="AU56" i="3"/>
  <c r="AV56" i="3"/>
  <c r="AW56" i="3"/>
  <c r="AL56" i="3"/>
  <c r="AM56" i="3"/>
  <c r="AN56" i="3"/>
  <c r="AO56" i="3"/>
  <c r="AP56" i="3"/>
  <c r="AQ56" i="3"/>
  <c r="AR56" i="3"/>
  <c r="Y56" i="3"/>
  <c r="Z56" i="3"/>
  <c r="AF63" i="3"/>
  <c r="AG63" i="3"/>
  <c r="AJ63" i="3"/>
  <c r="AK63" i="3"/>
  <c r="AL63" i="3"/>
  <c r="AM63" i="3"/>
  <c r="AP63" i="3"/>
  <c r="AQ63" i="3"/>
  <c r="AR63" i="3"/>
  <c r="AS63" i="3"/>
  <c r="AT63" i="3"/>
  <c r="AU63" i="3"/>
  <c r="AV63" i="3"/>
  <c r="AZ63" i="3"/>
  <c r="BA63" i="3"/>
  <c r="BB63" i="3"/>
  <c r="BC63" i="3"/>
  <c r="BD63" i="3"/>
  <c r="BE63" i="3"/>
  <c r="BF63" i="3"/>
  <c r="BG63" i="3"/>
  <c r="BH63" i="3"/>
  <c r="BI63" i="3"/>
  <c r="BD56" i="3"/>
  <c r="BE56" i="3"/>
  <c r="BF56" i="3"/>
  <c r="BG56" i="3"/>
  <c r="BH56" i="3"/>
  <c r="BI56" i="3"/>
  <c r="BJ56" i="3"/>
  <c r="BK56" i="3"/>
  <c r="BM56" i="3"/>
  <c r="BN56" i="3"/>
  <c r="BO56" i="3"/>
  <c r="BP56" i="3"/>
  <c r="BQ56" i="3"/>
  <c r="BR56" i="3"/>
  <c r="BS56" i="3"/>
  <c r="BT56" i="3"/>
  <c r="BU56" i="3"/>
  <c r="BV56" i="3"/>
  <c r="BM63" i="3"/>
  <c r="BN63" i="3"/>
  <c r="BO63" i="3"/>
  <c r="BP63" i="3"/>
  <c r="BQ63" i="3"/>
  <c r="BR63" i="3"/>
  <c r="BS63" i="3"/>
  <c r="BT63" i="3"/>
  <c r="BU63" i="3"/>
  <c r="BV63" i="3"/>
  <c r="BV72" i="3"/>
  <c r="BM72" i="3"/>
  <c r="BN72" i="3"/>
  <c r="BO72" i="3"/>
  <c r="BP72" i="3"/>
  <c r="BQ72" i="3"/>
  <c r="BR72" i="3"/>
  <c r="BS72" i="3"/>
  <c r="BT72" i="3"/>
  <c r="BU72" i="3"/>
  <c r="BC72" i="3"/>
  <c r="BD72" i="3"/>
  <c r="BE72" i="3"/>
  <c r="BF72" i="3"/>
  <c r="BG72" i="3"/>
  <c r="BH72" i="3"/>
  <c r="BI72" i="3"/>
  <c r="BJ72" i="3"/>
  <c r="AU72" i="3"/>
  <c r="AV72" i="3"/>
  <c r="AW72" i="3"/>
  <c r="AM72" i="3"/>
  <c r="AN72" i="3"/>
  <c r="AO72" i="3"/>
  <c r="AP72" i="3"/>
  <c r="AQ72" i="3"/>
  <c r="AR72" i="3"/>
  <c r="AK72" i="3"/>
  <c r="AL72" i="3"/>
  <c r="X63" i="3"/>
  <c r="X56" i="3"/>
  <c r="X51" i="3"/>
  <c r="W38" i="3"/>
  <c r="U46" i="3"/>
  <c r="V46" i="3"/>
  <c r="W46" i="3"/>
  <c r="X46" i="3"/>
  <c r="BM17" i="3"/>
  <c r="BN17" i="3"/>
  <c r="BO17" i="3"/>
  <c r="BP17" i="3"/>
  <c r="BQ17" i="3"/>
  <c r="BR17" i="3"/>
  <c r="BS17" i="3"/>
  <c r="BT17" i="3"/>
  <c r="BU17" i="3"/>
  <c r="BV17" i="3"/>
  <c r="BF17" i="3"/>
  <c r="BG17" i="3"/>
  <c r="BH17" i="3"/>
  <c r="BI17" i="3"/>
  <c r="BJ17" i="3"/>
  <c r="BA17" i="3"/>
  <c r="BB17" i="3"/>
  <c r="BC17" i="3"/>
  <c r="BD17" i="3"/>
  <c r="BE17" i="3"/>
  <c r="AT17" i="3"/>
  <c r="AU17" i="3"/>
  <c r="AV17" i="3"/>
  <c r="AW17" i="3"/>
  <c r="AR17" i="3"/>
  <c r="AS17" i="3"/>
  <c r="AL17" i="3"/>
  <c r="AM17" i="3"/>
  <c r="AN17" i="3"/>
  <c r="AG8" i="3"/>
  <c r="AH8" i="3"/>
  <c r="AX8" i="3"/>
  <c r="BB8" i="3"/>
  <c r="BC8" i="3"/>
  <c r="AF8" i="3"/>
  <c r="AJ8" i="3"/>
  <c r="AK8" i="3"/>
  <c r="AL8" i="3"/>
  <c r="AL73" i="3" s="1"/>
  <c r="AM8" i="3"/>
  <c r="AM73" i="3" s="1"/>
  <c r="AN8" i="3"/>
  <c r="AO8" i="3"/>
  <c r="AP8" i="3"/>
  <c r="AQ8" i="3"/>
  <c r="AR8" i="3"/>
  <c r="AS8" i="3"/>
  <c r="AT8" i="3"/>
  <c r="AU8" i="3"/>
  <c r="AV8" i="3"/>
  <c r="AW8" i="3"/>
  <c r="AY8" i="3"/>
  <c r="AZ8" i="3"/>
  <c r="BA8" i="3"/>
  <c r="BD8" i="3"/>
  <c r="BE8" i="3"/>
  <c r="BF8" i="3"/>
  <c r="BF73" i="3" s="1"/>
  <c r="BG8" i="3"/>
  <c r="BH8" i="3"/>
  <c r="BI8" i="3"/>
  <c r="BJ8" i="3"/>
  <c r="BK8" i="3"/>
  <c r="BL8" i="3"/>
  <c r="BM8" i="3"/>
  <c r="BN8" i="3"/>
  <c r="BN73" i="3" s="1"/>
  <c r="BO8" i="3"/>
  <c r="BP8" i="3"/>
  <c r="BQ8" i="3"/>
  <c r="BR8" i="3"/>
  <c r="BS8" i="3"/>
  <c r="BT8" i="3"/>
  <c r="BU8" i="3"/>
  <c r="BV8" i="3"/>
  <c r="W8" i="3"/>
  <c r="X8" i="3"/>
  <c r="V8" i="3"/>
  <c r="W25" i="3"/>
  <c r="W17" i="3"/>
  <c r="U31" i="3"/>
  <c r="V31" i="3"/>
  <c r="M63" i="3"/>
  <c r="I63" i="3"/>
  <c r="J73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S72" i="3"/>
  <c r="AT72" i="3"/>
  <c r="AX72" i="3"/>
  <c r="AY72" i="3"/>
  <c r="AZ72" i="3"/>
  <c r="BB72" i="3"/>
  <c r="BK72" i="3"/>
  <c r="BL72" i="3"/>
  <c r="C63" i="3"/>
  <c r="D63" i="3"/>
  <c r="E63" i="3"/>
  <c r="F63" i="3"/>
  <c r="G63" i="3"/>
  <c r="H63" i="3"/>
  <c r="J63" i="3"/>
  <c r="K63" i="3"/>
  <c r="L63" i="3"/>
  <c r="N63" i="3"/>
  <c r="O63" i="3"/>
  <c r="P63" i="3"/>
  <c r="Q63" i="3"/>
  <c r="R63" i="3"/>
  <c r="S63" i="3"/>
  <c r="T63" i="3"/>
  <c r="U63" i="3"/>
  <c r="V63" i="3"/>
  <c r="W63" i="3"/>
  <c r="Y63" i="3"/>
  <c r="Z63" i="3"/>
  <c r="AA63" i="3"/>
  <c r="AB63" i="3"/>
  <c r="AC63" i="3"/>
  <c r="AD63" i="3"/>
  <c r="AE63" i="3"/>
  <c r="AH63" i="3"/>
  <c r="AI63" i="3"/>
  <c r="AN63" i="3"/>
  <c r="AO63" i="3"/>
  <c r="AW63" i="3"/>
  <c r="AX63" i="3"/>
  <c r="AY63" i="3"/>
  <c r="BJ63" i="3"/>
  <c r="BK63" i="3"/>
  <c r="BL63" i="3"/>
  <c r="C56" i="3"/>
  <c r="D56" i="3"/>
  <c r="E56" i="3"/>
  <c r="F56" i="3"/>
  <c r="G56" i="3"/>
  <c r="H56" i="3"/>
  <c r="I56" i="3"/>
  <c r="I73" i="3" s="1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AA56" i="3"/>
  <c r="AB56" i="3"/>
  <c r="AC56" i="3"/>
  <c r="AD56" i="3"/>
  <c r="AE56" i="3"/>
  <c r="AF56" i="3"/>
  <c r="AG56" i="3"/>
  <c r="AH56" i="3"/>
  <c r="AI56" i="3"/>
  <c r="AJ56" i="3"/>
  <c r="AK56" i="3"/>
  <c r="AX56" i="3"/>
  <c r="AY56" i="3"/>
  <c r="BC56" i="3"/>
  <c r="BL56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M51" i="3"/>
  <c r="AN51" i="3"/>
  <c r="AW51" i="3"/>
  <c r="AX51" i="3"/>
  <c r="AY51" i="3"/>
  <c r="BV51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X46" i="3"/>
  <c r="AY46" i="3"/>
  <c r="BK46" i="3"/>
  <c r="BL46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X38" i="3"/>
  <c r="Y38" i="3"/>
  <c r="Z38" i="3"/>
  <c r="AA38" i="3"/>
  <c r="AB38" i="3"/>
  <c r="AC38" i="3"/>
  <c r="AD38" i="3"/>
  <c r="AE38" i="3"/>
  <c r="AG38" i="3"/>
  <c r="AH38" i="3"/>
  <c r="AI38" i="3"/>
  <c r="AJ38" i="3"/>
  <c r="AK38" i="3"/>
  <c r="AX38" i="3"/>
  <c r="AY38" i="3"/>
  <c r="AZ38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W31" i="3"/>
  <c r="AX31" i="3"/>
  <c r="BV31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X17" i="3"/>
  <c r="Y17" i="3"/>
  <c r="Z17" i="3"/>
  <c r="AA17" i="3"/>
  <c r="AB17" i="3"/>
  <c r="AC17" i="3"/>
  <c r="AD17" i="3"/>
  <c r="AE17" i="3"/>
  <c r="AF17" i="3"/>
  <c r="AF73" i="3" s="1"/>
  <c r="AG17" i="3"/>
  <c r="AH17" i="3"/>
  <c r="AI17" i="3"/>
  <c r="AJ17" i="3"/>
  <c r="AK17" i="3"/>
  <c r="AO17" i="3"/>
  <c r="AP17" i="3"/>
  <c r="AQ17" i="3"/>
  <c r="AX17" i="3"/>
  <c r="AY17" i="3"/>
  <c r="AZ17" i="3"/>
  <c r="BK17" i="3"/>
  <c r="BL17" i="3"/>
  <c r="B72" i="3"/>
  <c r="B63" i="3"/>
  <c r="B56" i="3"/>
  <c r="B51" i="3"/>
  <c r="B46" i="3"/>
  <c r="B38" i="3"/>
  <c r="B31" i="3"/>
  <c r="B17" i="3"/>
  <c r="B25" i="3"/>
  <c r="J8" i="3"/>
  <c r="I8" i="3"/>
  <c r="BM73" i="3" l="1"/>
  <c r="BT73" i="3"/>
  <c r="BS73" i="3"/>
  <c r="BU73" i="3"/>
  <c r="BR73" i="3"/>
  <c r="BJ73" i="3"/>
  <c r="AH73" i="3"/>
  <c r="V73" i="3"/>
  <c r="BQ73" i="3"/>
  <c r="BI73" i="3"/>
  <c r="X73" i="3"/>
  <c r="BP73" i="3"/>
  <c r="BH73" i="3"/>
  <c r="AO73" i="3"/>
  <c r="BO73" i="3"/>
  <c r="BG73" i="3"/>
  <c r="AW73" i="3"/>
  <c r="AS73" i="3"/>
  <c r="AX73" i="3"/>
  <c r="BB73" i="3"/>
  <c r="AT73" i="3"/>
  <c r="AG73" i="3"/>
  <c r="W73" i="3"/>
  <c r="AI73" i="3"/>
  <c r="AJ73" i="3"/>
  <c r="AY73" i="3"/>
  <c r="AZ73" i="3"/>
  <c r="AN73" i="3"/>
  <c r="AU73" i="3"/>
  <c r="BE73" i="3"/>
  <c r="BL73" i="3"/>
  <c r="BD73" i="3"/>
  <c r="BA73" i="3"/>
  <c r="BC73" i="3"/>
  <c r="AR73" i="3"/>
  <c r="AP73" i="3"/>
  <c r="AQ73" i="3"/>
  <c r="AK73" i="3"/>
  <c r="AV73" i="3"/>
  <c r="BK73" i="3"/>
  <c r="BV73" i="3"/>
  <c r="Y8" i="3" l="1"/>
  <c r="Y73" i="3" s="1"/>
  <c r="H8" i="3"/>
  <c r="H73" i="3" s="1"/>
  <c r="G8" i="3"/>
  <c r="G73" i="3" s="1"/>
  <c r="Z8" i="3"/>
  <c r="Z73" i="3" s="1"/>
  <c r="B8" i="3"/>
  <c r="B73" i="3" s="1"/>
  <c r="D8" i="3"/>
  <c r="D73" i="3" s="1"/>
  <c r="E8" i="3"/>
  <c r="E73" i="3" s="1"/>
  <c r="C8" i="3"/>
  <c r="C73" i="3" s="1"/>
  <c r="O8" i="3"/>
  <c r="O73" i="3" s="1"/>
  <c r="AA8" i="3"/>
  <c r="AA73" i="3" s="1"/>
  <c r="AB8" i="3"/>
  <c r="AB73" i="3" s="1"/>
  <c r="AC8" i="3"/>
  <c r="AC73" i="3" s="1"/>
  <c r="T8" i="3"/>
  <c r="T73" i="3" s="1"/>
  <c r="AD8" i="3"/>
  <c r="AD73" i="3" s="1"/>
  <c r="AE8" i="3"/>
  <c r="AE73" i="3" s="1"/>
  <c r="S8" i="3"/>
  <c r="S73" i="3" s="1"/>
  <c r="K8" i="3"/>
  <c r="K73" i="3" s="1"/>
  <c r="L8" i="3"/>
  <c r="L73" i="3" s="1"/>
  <c r="M8" i="3"/>
  <c r="M73" i="3" s="1"/>
  <c r="N8" i="3"/>
  <c r="N73" i="3" s="1"/>
  <c r="Q8" i="3"/>
  <c r="Q73" i="3" s="1"/>
  <c r="U8" i="3"/>
  <c r="U73" i="3" s="1"/>
  <c r="F8" i="3"/>
  <c r="F73" i="3" s="1"/>
  <c r="P8" i="3"/>
  <c r="P73" i="3" s="1"/>
  <c r="R8" i="3"/>
  <c r="R73" i="3" s="1"/>
</calcChain>
</file>

<file path=xl/sharedStrings.xml><?xml version="1.0" encoding="utf-8"?>
<sst xmlns="http://schemas.openxmlformats.org/spreadsheetml/2006/main" count="146" uniqueCount="146">
  <si>
    <t>Telšių r. sav.</t>
  </si>
  <si>
    <t>Nafta ir jos produktai (naftos angliavandeniliai (iš viso))</t>
  </si>
  <si>
    <t>Šiaulių r. sav.</t>
  </si>
  <si>
    <t>Nitritinis azotas (NO2-N)</t>
  </si>
  <si>
    <t>Bendrasis azotas</t>
  </si>
  <si>
    <t>Kelmės r. sav.</t>
  </si>
  <si>
    <t>BDS7</t>
  </si>
  <si>
    <t>ChDS</t>
  </si>
  <si>
    <t>Nitratinis azotas (NO3-N)</t>
  </si>
  <si>
    <t>Bendrasis fosforas</t>
  </si>
  <si>
    <t>Mažeikių r. sav.</t>
  </si>
  <si>
    <t>Fosfatai (PO4)</t>
  </si>
  <si>
    <t>Akmenės r. sav.</t>
  </si>
  <si>
    <t>Fosfatinis fosforas (PO4-P)</t>
  </si>
  <si>
    <t>Amonio azotas (NH4-N)</t>
  </si>
  <si>
    <t>Skendinčiosios medžiagos</t>
  </si>
  <si>
    <t>Chloridai</t>
  </si>
  <si>
    <t>Plungės r. sav.</t>
  </si>
  <si>
    <t>Nitratai (NO3)</t>
  </si>
  <si>
    <t>Nitritai (NO2)</t>
  </si>
  <si>
    <t>Ignalinos r. sav.</t>
  </si>
  <si>
    <t>Utenos r. sav.</t>
  </si>
  <si>
    <t>Švenčionių r. sav.</t>
  </si>
  <si>
    <t>Molėtų r. sav.</t>
  </si>
  <si>
    <t>Vilniaus r. sav.</t>
  </si>
  <si>
    <t>Varėnos r. sav.</t>
  </si>
  <si>
    <t>Fluoridai</t>
  </si>
  <si>
    <t>Fenoliai</t>
  </si>
  <si>
    <t>Benzo(g,h,i)perilenas</t>
  </si>
  <si>
    <t>Benzo(k)fluorantenas</t>
  </si>
  <si>
    <t>Trichlormetanas (chloroformas)</t>
  </si>
  <si>
    <t>Riebalai</t>
  </si>
  <si>
    <t>Trakų r. sav.</t>
  </si>
  <si>
    <t>Šalčininkų r. sav.</t>
  </si>
  <si>
    <t>Alytaus r. sav.</t>
  </si>
  <si>
    <t>Kauno m. sav.</t>
  </si>
  <si>
    <t>Sulfatai</t>
  </si>
  <si>
    <t>Vilniaus m. sav.</t>
  </si>
  <si>
    <t>Jonavos r. sav.</t>
  </si>
  <si>
    <t>Kaišiadorių r. sav.</t>
  </si>
  <si>
    <t>Elektrėnų sav.</t>
  </si>
  <si>
    <t>Širvintų r. sav.</t>
  </si>
  <si>
    <t>Kauno r. sav.</t>
  </si>
  <si>
    <t>Sintetinės veiklios paviršinės medžiagos (anijoninės)</t>
  </si>
  <si>
    <t>Chromas (bendrasis)</t>
  </si>
  <si>
    <t>Biržų r. sav.</t>
  </si>
  <si>
    <t>Rokiškio r. sav.</t>
  </si>
  <si>
    <t>Skuodo r. sav.</t>
  </si>
  <si>
    <t>Radviliškio r. sav.</t>
  </si>
  <si>
    <t>Kretingos r. sav.</t>
  </si>
  <si>
    <t>Visagino sav.</t>
  </si>
  <si>
    <t>Zarasų r. sav.</t>
  </si>
  <si>
    <t>Klaipėdos r. sav.</t>
  </si>
  <si>
    <t>Klaipėdos m. sav.</t>
  </si>
  <si>
    <t>Šiaulių m. sav.</t>
  </si>
  <si>
    <t>Pasvalio r. sav.</t>
  </si>
  <si>
    <t>Pakruojo r. sav.</t>
  </si>
  <si>
    <t>Kupiškio r. sav.</t>
  </si>
  <si>
    <t>Nikelis ir jo junginiai</t>
  </si>
  <si>
    <t>Gyvsidabris ir jo junginiai</t>
  </si>
  <si>
    <t>Joniškio r. sav.</t>
  </si>
  <si>
    <t>Panevėžio r. sav.</t>
  </si>
  <si>
    <t>Kėdainių r. sav.</t>
  </si>
  <si>
    <t>Anykščių r. sav.</t>
  </si>
  <si>
    <t>Šilalės r. sav.</t>
  </si>
  <si>
    <t>Tauragės r. sav.</t>
  </si>
  <si>
    <t>Jurbarko r. sav.</t>
  </si>
  <si>
    <t>Raseinių r. sav.</t>
  </si>
  <si>
    <t>Švinas ir jo junginiai</t>
  </si>
  <si>
    <t>Ukmergės r. sav.</t>
  </si>
  <si>
    <t>Šakių r. sav.</t>
  </si>
  <si>
    <t>Alytaus m. sav.</t>
  </si>
  <si>
    <t>Druskininkų sav.</t>
  </si>
  <si>
    <t>Pagėgių sav.</t>
  </si>
  <si>
    <t>Prienų r. sav.</t>
  </si>
  <si>
    <t>Birštono sav.</t>
  </si>
  <si>
    <t>Šilutės r. sav.</t>
  </si>
  <si>
    <t>Kadmis ir jo junginiai</t>
  </si>
  <si>
    <t>Di-(2-etilheksil)ftalatas (DEHP)</t>
  </si>
  <si>
    <t>Antracenas</t>
  </si>
  <si>
    <t>Benzo(a)pirenas</t>
  </si>
  <si>
    <t>Oktilfenoliai</t>
  </si>
  <si>
    <t>Chloras (aktyvusis)</t>
  </si>
  <si>
    <t>Marijampolės sav.</t>
  </si>
  <si>
    <t>Kazlų Rūdos sav.</t>
  </si>
  <si>
    <t>Vilkaviškio r. sav.</t>
  </si>
  <si>
    <t>Lazdijų r. sav.</t>
  </si>
  <si>
    <t>Palangos m. sav.</t>
  </si>
  <si>
    <t>Kalvarijos sav.</t>
  </si>
  <si>
    <t>Panevėžio m. sav.</t>
  </si>
  <si>
    <t>Aliuminis</t>
  </si>
  <si>
    <t>Naftalenas</t>
  </si>
  <si>
    <t>Rietavo sav.</t>
  </si>
  <si>
    <t>Vanadis</t>
  </si>
  <si>
    <t>Indeno(1,2,3-cd)pirenas</t>
  </si>
  <si>
    <t>Alavas</t>
  </si>
  <si>
    <t>Chromas (šešiavalentis)</t>
  </si>
  <si>
    <t>Fluorantenas</t>
  </si>
  <si>
    <t>Benzo(b)fluorantenas</t>
  </si>
  <si>
    <t>Arsenas</t>
  </si>
  <si>
    <t>Sintetinės veiklios paviršinės medžiagos (nejoninės)</t>
  </si>
  <si>
    <t>Trichloretilenas (TRI)</t>
  </si>
  <si>
    <t>Nonilfenoliai (NP)</t>
  </si>
  <si>
    <t>Tributilalavo katijonai</t>
  </si>
  <si>
    <t>Dibutilftalatas (DBP)</t>
  </si>
  <si>
    <t>Amonis (NH4)</t>
  </si>
  <si>
    <t>Pentachlorfenolis (PCP)</t>
  </si>
  <si>
    <t>Neringos sav.</t>
  </si>
  <si>
    <t>1,2-dichloretanas (Etilendichloridas) (EDC)</t>
  </si>
  <si>
    <t>Benzenas</t>
  </si>
  <si>
    <t>Tetrachloretilenas (PER)</t>
  </si>
  <si>
    <t>Tributilalavo junginiai</t>
  </si>
  <si>
    <t>Visuminis organinis anglingumas (VOA)</t>
  </si>
  <si>
    <t>Metilenchloridas (Dichlormetanas (DCM))</t>
  </si>
  <si>
    <t>Tetrachlormetanas (CCl4, anglies tetrachloridas)</t>
  </si>
  <si>
    <t>ALYTAUS APSKRITIS</t>
  </si>
  <si>
    <t>KAUNO APSKRITIS</t>
  </si>
  <si>
    <t>KLAIPĖDOS APSKRITIS</t>
  </si>
  <si>
    <t>MARIJAMPOLĖS APSKRITIS</t>
  </si>
  <si>
    <t>PANEVĖŽIO APSKRITIS</t>
  </si>
  <si>
    <t>TAURAGĖS APSKRITIS</t>
  </si>
  <si>
    <t>TELŠIŲ APSKRITIS</t>
  </si>
  <si>
    <t>UTENOS APSKRITIS</t>
  </si>
  <si>
    <t>VILNIAUS APSKRITIS</t>
  </si>
  <si>
    <t>ŠIAULIŲ APSKRITIS</t>
  </si>
  <si>
    <t>Dimetilftalatas</t>
  </si>
  <si>
    <t>1,2,4-trichlorbenzenas (1,2,4-TCB)</t>
  </si>
  <si>
    <t>Cinkas ir jo junginiai (kaip Zn)</t>
  </si>
  <si>
    <t>Varis ir jo junginiai (kaip Cu)</t>
  </si>
  <si>
    <t>Benzenas, toluenas, etilbenzenas, ksilenas (kaip BTEX)</t>
  </si>
  <si>
    <t>LIETUVA</t>
  </si>
  <si>
    <t xml:space="preserve"> Savivaldybė/Apskritis</t>
  </si>
  <si>
    <t>Trichlorbenzenai (TCB)</t>
  </si>
  <si>
    <t>Heksachlorbutadienas (HCBD)</t>
  </si>
  <si>
    <t>4-nonilfenolis</t>
  </si>
  <si>
    <t>Oktilfenolis (4-n-Oktilfenolis)</t>
  </si>
  <si>
    <t>Etilendiamintetraacetatas (EDTA)</t>
  </si>
  <si>
    <t>4-tert-oktilfenolis (4-(1,1',3,3'-tetrametilbutil)-fenolis)</t>
  </si>
  <si>
    <t>1,2,3-Trichlorbenzenas</t>
  </si>
  <si>
    <t>4-nonilfenolis (šakotasis)</t>
  </si>
  <si>
    <t>Ftalatai</t>
  </si>
  <si>
    <t>Geležis (bendra)</t>
  </si>
  <si>
    <t>Nonilfenoletoksilatai (NPE)</t>
  </si>
  <si>
    <t>Oktilfenoletoksilatai</t>
  </si>
  <si>
    <t xml:space="preserve">                                                                                                                                  Teršalų išleidimas į gamtinę aplinką 2023 m., t/metus</t>
  </si>
  <si>
    <t>Dietilftalatas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</si>
</sst>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0000000"/>
    <numFmt numFmtId="166" formatCode="0.00000"/>
    <numFmt numFmtId="167" formatCode="0.000000"/>
    <numFmt numFmtId="168" formatCode="0.0000000"/>
    <numFmt numFmtId="171" formatCode="#,##0.0000"/>
  </numFmts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8"/>
      <color theme="3"/>
      <name val="Cambria"/>
      <family val="2"/>
      <charset val="186"/>
      <scheme val="major"/>
    </font>
    <font>
      <sz val="11"/>
      <color rgb="FF9C570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center" vertical="center" wrapText="1"/>
    </xf>
    <xf numFmtId="0" fontId="19" fillId="0" borderId="0" xfId="0" applyFont="1"/>
    <xf numFmtId="164" fontId="0" fillId="0" borderId="10" xfId="0" applyNumberFormat="1" applyBorder="1"/>
    <xf numFmtId="0" fontId="16" fillId="0" borderId="12" xfId="0" applyFont="1" applyBorder="1"/>
    <xf numFmtId="164" fontId="16" fillId="0" borderId="11" xfId="0" applyNumberFormat="1" applyFont="1" applyBorder="1"/>
    <xf numFmtId="0" fontId="19" fillId="0" borderId="1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5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20" xfId="0" applyFont="1" applyBorder="1"/>
    <xf numFmtId="0" fontId="19" fillId="0" borderId="21" xfId="0" applyFont="1" applyBorder="1" applyAlignment="1">
      <alignment horizontal="left"/>
    </xf>
    <xf numFmtId="0" fontId="19" fillId="0" borderId="21" xfId="0" applyFont="1" applyBorder="1"/>
    <xf numFmtId="0" fontId="19" fillId="0" borderId="22" xfId="0" applyFont="1" applyBorder="1" applyAlignment="1">
      <alignment horizontal="left"/>
    </xf>
    <xf numFmtId="164" fontId="0" fillId="0" borderId="23" xfId="0" applyNumberFormat="1" applyBorder="1"/>
    <xf numFmtId="164" fontId="0" fillId="0" borderId="14" xfId="0" applyNumberFormat="1" applyBorder="1"/>
    <xf numFmtId="164" fontId="0" fillId="0" borderId="19" xfId="0" applyNumberFormat="1" applyBorder="1"/>
    <xf numFmtId="164" fontId="0" fillId="0" borderId="18" xfId="0" applyNumberFormat="1" applyBorder="1"/>
    <xf numFmtId="0" fontId="16" fillId="0" borderId="12" xfId="0" applyFont="1" applyBorder="1" applyAlignment="1">
      <alignment horizontal="left"/>
    </xf>
    <xf numFmtId="165" fontId="16" fillId="0" borderId="11" xfId="0" applyNumberFormat="1" applyFont="1" applyBorder="1"/>
    <xf numFmtId="0" fontId="0" fillId="0" borderId="23" xfId="0" applyNumberFormat="1" applyBorder="1"/>
    <xf numFmtId="0" fontId="0" fillId="0" borderId="14" xfId="0" applyNumberFormat="1" applyBorder="1"/>
    <xf numFmtId="0" fontId="0" fillId="0" borderId="19" xfId="0" applyNumberFormat="1" applyBorder="1"/>
    <xf numFmtId="0" fontId="0" fillId="0" borderId="18" xfId="0" applyNumberFormat="1" applyBorder="1"/>
    <xf numFmtId="0" fontId="0" fillId="0" borderId="10" xfId="0" applyNumberFormat="1" applyBorder="1"/>
    <xf numFmtId="166" fontId="0" fillId="0" borderId="10" xfId="0" applyNumberFormat="1" applyBorder="1"/>
    <xf numFmtId="167" fontId="0" fillId="0" borderId="10" xfId="0" applyNumberFormat="1" applyBorder="1"/>
    <xf numFmtId="168" fontId="0" fillId="0" borderId="10" xfId="0" applyNumberFormat="1" applyBorder="1"/>
    <xf numFmtId="167" fontId="0" fillId="0" borderId="14" xfId="0" applyNumberFormat="1" applyBorder="1"/>
    <xf numFmtId="168" fontId="0" fillId="0" borderId="14" xfId="0" applyNumberFormat="1" applyBorder="1"/>
    <xf numFmtId="166" fontId="0" fillId="0" borderId="14" xfId="0" applyNumberFormat="1" applyBorder="1"/>
    <xf numFmtId="168" fontId="0" fillId="0" borderId="18" xfId="0" applyNumberFormat="1" applyBorder="1"/>
    <xf numFmtId="166" fontId="0" fillId="0" borderId="18" xfId="0" applyNumberFormat="1" applyBorder="1"/>
    <xf numFmtId="167" fontId="0" fillId="0" borderId="19" xfId="0" applyNumberFormat="1" applyBorder="1"/>
    <xf numFmtId="171" fontId="0" fillId="0" borderId="19" xfId="0" applyNumberFormat="1" applyBorder="1"/>
    <xf numFmtId="168" fontId="0" fillId="0" borderId="19" xfId="0" applyNumberFormat="1" applyBorder="1"/>
    <xf numFmtId="166" fontId="0" fillId="0" borderId="19" xfId="0" applyNumberFormat="1" applyBorder="1"/>
    <xf numFmtId="0" fontId="16" fillId="0" borderId="11" xfId="0" applyNumberFormat="1" applyFont="1" applyBorder="1"/>
    <xf numFmtId="168" fontId="22" fillId="0" borderId="10" xfId="0" applyNumberFormat="1" applyFont="1" applyBorder="1"/>
    <xf numFmtId="164" fontId="22" fillId="0" borderId="11" xfId="0" applyNumberFormat="1" applyFont="1" applyBorder="1"/>
    <xf numFmtId="166" fontId="16" fillId="0" borderId="11" xfId="0" applyNumberFormat="1" applyFont="1" applyBorder="1"/>
    <xf numFmtId="168" fontId="16" fillId="0" borderId="11" xfId="0" applyNumberFormat="1" applyFont="1" applyBorder="1"/>
    <xf numFmtId="167" fontId="16" fillId="0" borderId="11" xfId="0" applyNumberFormat="1" applyFont="1" applyBorder="1"/>
  </cellXfs>
  <cellStyles count="50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1 2" xfId="44" xr:uid="{1C139882-6BD5-40A5-ABAF-7A6F6A3ECE4E}"/>
    <cellStyle name="60% – paryškinimas 2" xfId="25" builtinId="36" customBuiltin="1"/>
    <cellStyle name="60% – paryškinimas 2 2" xfId="45" xr:uid="{7B4BC8DE-EA9A-4248-B2F6-5993635ABEC3}"/>
    <cellStyle name="60% – paryškinimas 3" xfId="29" builtinId="40" customBuiltin="1"/>
    <cellStyle name="60% – paryškinimas 3 2" xfId="46" xr:uid="{3195EB55-D100-4C64-9F70-DF94A583E9A6}"/>
    <cellStyle name="60% – paryškinimas 4" xfId="33" builtinId="44" customBuiltin="1"/>
    <cellStyle name="60% – paryškinimas 4 2" xfId="47" xr:uid="{4B8C2AF3-0447-4A1C-9597-F402B2027BE9}"/>
    <cellStyle name="60% – paryškinimas 5" xfId="37" builtinId="48" customBuiltin="1"/>
    <cellStyle name="60% – paryškinimas 5 2" xfId="48" xr:uid="{03E29401-60ED-4517-B19F-70E6B3537B67}"/>
    <cellStyle name="60% – paryškinimas 6" xfId="41" builtinId="52" customBuiltin="1"/>
    <cellStyle name="60% – paryškinimas 6 2" xfId="49" xr:uid="{669E9563-BA75-4EBF-94B4-37827B434F41}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Neutralus 2" xfId="43" xr:uid="{10658E21-B4A2-4CED-809C-3F2824A5E364}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Pavadinimas 2" xfId="42" xr:uid="{890638D1-4410-4EF0-8F13-509B801EF4EF}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73"/>
  <sheetViews>
    <sheetView tabSelected="1" zoomScaleNormal="100" workbookViewId="0">
      <pane ySplit="2" topLeftCell="A3" activePane="bottomLeft" state="frozen"/>
      <selection pane="bottomLeft" activeCell="M10" sqref="M10"/>
    </sheetView>
  </sheetViews>
  <sheetFormatPr defaultRowHeight="15" x14ac:dyDescent="0.25"/>
  <cols>
    <col min="1" max="1" width="21.28515625" style="3" customWidth="1"/>
    <col min="2" max="22" width="10.42578125" customWidth="1"/>
    <col min="23" max="23" width="11.7109375" customWidth="1"/>
    <col min="24" max="25" width="10.42578125" customWidth="1"/>
    <col min="26" max="26" width="11" customWidth="1"/>
    <col min="27" max="27" width="11.42578125" customWidth="1"/>
    <col min="28" max="30" width="10.42578125" customWidth="1"/>
    <col min="31" max="32" width="11" bestFit="1" customWidth="1"/>
    <col min="33" max="33" width="11.5703125" customWidth="1"/>
    <col min="34" max="34" width="12.42578125" customWidth="1"/>
    <col min="35" max="35" width="11.140625" customWidth="1"/>
    <col min="36" max="39" width="10.42578125" customWidth="1"/>
    <col min="40" max="40" width="11" bestFit="1" customWidth="1"/>
    <col min="41" max="42" width="10.42578125" customWidth="1"/>
    <col min="43" max="43" width="11" bestFit="1" customWidth="1"/>
    <col min="44" max="44" width="10.42578125" customWidth="1"/>
    <col min="45" max="45" width="11" bestFit="1" customWidth="1"/>
    <col min="46" max="46" width="11.28515625" customWidth="1"/>
    <col min="47" max="47" width="10.42578125" customWidth="1"/>
    <col min="48" max="48" width="11" bestFit="1" customWidth="1"/>
    <col min="49" max="49" width="10.42578125" customWidth="1"/>
    <col min="50" max="50" width="11.5703125" customWidth="1"/>
    <col min="51" max="51" width="11" bestFit="1" customWidth="1"/>
    <col min="52" max="54" width="10.42578125" customWidth="1"/>
    <col min="55" max="56" width="11" bestFit="1" customWidth="1"/>
    <col min="57" max="60" width="10.42578125" customWidth="1"/>
    <col min="61" max="61" width="11" bestFit="1" customWidth="1"/>
    <col min="62" max="62" width="10.42578125" customWidth="1"/>
    <col min="63" max="63" width="11" bestFit="1" customWidth="1"/>
    <col min="64" max="70" width="10.42578125" customWidth="1"/>
    <col min="71" max="71" width="11" bestFit="1" customWidth="1"/>
    <col min="72" max="74" width="10.42578125" customWidth="1"/>
  </cols>
  <sheetData>
    <row r="1" spans="1:74" ht="15.75" thickBot="1" x14ac:dyDescent="0.3">
      <c r="A1" s="20" t="s">
        <v>144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s="2" customFormat="1" ht="87" customHeight="1" thickBot="1" x14ac:dyDescent="0.3">
      <c r="A2" s="8" t="s">
        <v>131</v>
      </c>
      <c r="B2" s="7" t="s">
        <v>6</v>
      </c>
      <c r="C2" s="7" t="s">
        <v>7</v>
      </c>
      <c r="D2" s="7" t="s">
        <v>4</v>
      </c>
      <c r="E2" s="7" t="s">
        <v>9</v>
      </c>
      <c r="F2" s="7" t="s">
        <v>15</v>
      </c>
      <c r="G2" s="7" t="s">
        <v>105</v>
      </c>
      <c r="H2" s="7" t="s">
        <v>14</v>
      </c>
      <c r="I2" s="7" t="s">
        <v>11</v>
      </c>
      <c r="J2" s="7" t="s">
        <v>13</v>
      </c>
      <c r="K2" s="7" t="s">
        <v>18</v>
      </c>
      <c r="L2" s="7" t="s">
        <v>8</v>
      </c>
      <c r="M2" s="7" t="s">
        <v>19</v>
      </c>
      <c r="N2" s="7" t="s">
        <v>3</v>
      </c>
      <c r="O2" s="7" t="s">
        <v>16</v>
      </c>
      <c r="P2" s="7" t="s">
        <v>36</v>
      </c>
      <c r="Q2" s="7" t="s">
        <v>31</v>
      </c>
      <c r="R2" s="7" t="s">
        <v>112</v>
      </c>
      <c r="S2" s="7" t="s">
        <v>1</v>
      </c>
      <c r="T2" s="7" t="s">
        <v>26</v>
      </c>
      <c r="U2" s="7" t="s">
        <v>43</v>
      </c>
      <c r="V2" s="7" t="s">
        <v>100</v>
      </c>
      <c r="W2" s="7" t="s">
        <v>82</v>
      </c>
      <c r="X2" s="7" t="s">
        <v>95</v>
      </c>
      <c r="Y2" s="7" t="s">
        <v>90</v>
      </c>
      <c r="Z2" s="7" t="s">
        <v>99</v>
      </c>
      <c r="AA2" s="7" t="s">
        <v>44</v>
      </c>
      <c r="AB2" s="7" t="s">
        <v>96</v>
      </c>
      <c r="AC2" s="7" t="s">
        <v>127</v>
      </c>
      <c r="AD2" s="7" t="s">
        <v>141</v>
      </c>
      <c r="AE2" s="7" t="s">
        <v>59</v>
      </c>
      <c r="AF2" s="7" t="s">
        <v>77</v>
      </c>
      <c r="AG2" s="7" t="s">
        <v>58</v>
      </c>
      <c r="AH2" s="7" t="s">
        <v>68</v>
      </c>
      <c r="AI2" s="7" t="s">
        <v>128</v>
      </c>
      <c r="AJ2" s="7" t="s">
        <v>93</v>
      </c>
      <c r="AK2" s="7" t="s">
        <v>138</v>
      </c>
      <c r="AL2" s="7" t="s">
        <v>126</v>
      </c>
      <c r="AM2" s="7" t="s">
        <v>108</v>
      </c>
      <c r="AN2" s="7" t="s">
        <v>134</v>
      </c>
      <c r="AO2" s="7" t="s">
        <v>139</v>
      </c>
      <c r="AP2" s="7" t="s">
        <v>137</v>
      </c>
      <c r="AQ2" s="7" t="s">
        <v>79</v>
      </c>
      <c r="AR2" s="7" t="s">
        <v>109</v>
      </c>
      <c r="AS2" s="7" t="s">
        <v>129</v>
      </c>
      <c r="AT2" s="7" t="s">
        <v>80</v>
      </c>
      <c r="AU2" s="7" t="s">
        <v>98</v>
      </c>
      <c r="AV2" s="7" t="s">
        <v>28</v>
      </c>
      <c r="AW2" s="7" t="s">
        <v>29</v>
      </c>
      <c r="AX2" s="7" t="s">
        <v>78</v>
      </c>
      <c r="AY2" s="7" t="s">
        <v>104</v>
      </c>
      <c r="AZ2" s="7" t="s">
        <v>145</v>
      </c>
      <c r="BA2" s="7" t="s">
        <v>125</v>
      </c>
      <c r="BB2" s="7" t="s">
        <v>136</v>
      </c>
      <c r="BC2" s="7" t="s">
        <v>27</v>
      </c>
      <c r="BD2" s="7" t="s">
        <v>97</v>
      </c>
      <c r="BE2" s="7" t="s">
        <v>140</v>
      </c>
      <c r="BF2" s="7" t="s">
        <v>133</v>
      </c>
      <c r="BG2" s="7" t="s">
        <v>94</v>
      </c>
      <c r="BH2" s="7" t="s">
        <v>113</v>
      </c>
      <c r="BI2" s="7" t="s">
        <v>91</v>
      </c>
      <c r="BJ2" s="7" t="s">
        <v>142</v>
      </c>
      <c r="BK2" s="7" t="s">
        <v>102</v>
      </c>
      <c r="BL2" s="7" t="s">
        <v>143</v>
      </c>
      <c r="BM2" s="7" t="s">
        <v>81</v>
      </c>
      <c r="BN2" s="7" t="s">
        <v>135</v>
      </c>
      <c r="BO2" s="7" t="s">
        <v>106</v>
      </c>
      <c r="BP2" s="7" t="s">
        <v>110</v>
      </c>
      <c r="BQ2" s="7" t="s">
        <v>114</v>
      </c>
      <c r="BR2" s="7" t="s">
        <v>111</v>
      </c>
      <c r="BS2" s="7" t="s">
        <v>103</v>
      </c>
      <c r="BT2" s="7" t="s">
        <v>132</v>
      </c>
      <c r="BU2" s="7" t="s">
        <v>101</v>
      </c>
      <c r="BV2" s="7" t="s">
        <v>30</v>
      </c>
    </row>
    <row r="3" spans="1:74" x14ac:dyDescent="0.25">
      <c r="A3" s="9" t="s">
        <v>71</v>
      </c>
      <c r="B3" s="16">
        <v>32.637091500000004</v>
      </c>
      <c r="C3" s="16">
        <v>125.9829</v>
      </c>
      <c r="D3" s="16">
        <v>20.672699999999999</v>
      </c>
      <c r="E3" s="16">
        <v>2.8083999999999998</v>
      </c>
      <c r="F3" s="16">
        <v>92.182315539999991</v>
      </c>
      <c r="G3" s="16"/>
      <c r="H3" s="16">
        <v>1.9123000000000001</v>
      </c>
      <c r="I3" s="16"/>
      <c r="J3" s="16">
        <v>2.1511999999999998</v>
      </c>
      <c r="K3" s="16"/>
      <c r="L3" s="16">
        <v>9.8560999999999996</v>
      </c>
      <c r="M3" s="16"/>
      <c r="N3" s="16">
        <v>0.28870000000000001</v>
      </c>
      <c r="O3" s="16">
        <v>388.38209999999998</v>
      </c>
      <c r="P3" s="16">
        <v>95.330100000000002</v>
      </c>
      <c r="Q3" s="22">
        <v>0</v>
      </c>
      <c r="R3" s="16"/>
      <c r="S3" s="16">
        <v>0.74096635999999982</v>
      </c>
      <c r="T3" s="16"/>
      <c r="U3" s="22">
        <v>0</v>
      </c>
      <c r="V3" s="16"/>
      <c r="W3" s="22"/>
      <c r="X3" s="22">
        <v>0</v>
      </c>
      <c r="Y3" s="22">
        <v>0</v>
      </c>
      <c r="Z3" s="22">
        <v>0</v>
      </c>
      <c r="AA3" s="17">
        <v>5.6491900000000001E-3</v>
      </c>
      <c r="AB3" s="22"/>
      <c r="AC3" s="17">
        <v>6.3200000000000006E-2</v>
      </c>
      <c r="AD3" s="22"/>
      <c r="AE3" s="32">
        <v>3.3599999999999997E-5</v>
      </c>
      <c r="AF3" s="22">
        <v>0</v>
      </c>
      <c r="AG3" s="22">
        <v>0</v>
      </c>
      <c r="AH3" s="22">
        <v>0</v>
      </c>
      <c r="AI3" s="17">
        <v>1.4829129999999999E-2</v>
      </c>
      <c r="AJ3" s="22">
        <v>0</v>
      </c>
      <c r="AK3" s="22"/>
      <c r="AL3" s="22">
        <v>0</v>
      </c>
      <c r="AM3" s="22">
        <v>0</v>
      </c>
      <c r="AN3" s="22"/>
      <c r="AO3" s="22"/>
      <c r="AP3" s="22"/>
      <c r="AQ3" s="22">
        <v>0</v>
      </c>
      <c r="AR3" s="22">
        <v>0</v>
      </c>
      <c r="AS3" s="22"/>
      <c r="AT3" s="22">
        <v>0</v>
      </c>
      <c r="AU3" s="22">
        <v>0</v>
      </c>
      <c r="AV3" s="22">
        <v>0</v>
      </c>
      <c r="AW3" s="22">
        <v>0</v>
      </c>
      <c r="AX3" s="17">
        <v>7.4930000000000005E-4</v>
      </c>
      <c r="AY3" s="17">
        <v>7.9000000000000001E-4</v>
      </c>
      <c r="AZ3" s="22"/>
      <c r="BA3" s="22"/>
      <c r="BB3" s="17">
        <v>1.03803932</v>
      </c>
      <c r="BC3" s="22"/>
      <c r="BD3" s="22">
        <v>0</v>
      </c>
      <c r="BE3" s="22"/>
      <c r="BF3" s="22">
        <v>0</v>
      </c>
      <c r="BG3" s="22">
        <v>0</v>
      </c>
      <c r="BH3" s="22">
        <v>0</v>
      </c>
      <c r="BI3" s="22">
        <v>0</v>
      </c>
      <c r="BJ3" s="22"/>
      <c r="BK3" s="22">
        <v>0</v>
      </c>
      <c r="BL3" s="22"/>
      <c r="BM3" s="22">
        <v>0</v>
      </c>
      <c r="BN3" s="22"/>
      <c r="BO3" s="22">
        <v>0</v>
      </c>
      <c r="BP3" s="22">
        <v>0</v>
      </c>
      <c r="BQ3" s="22">
        <v>0</v>
      </c>
      <c r="BR3" s="22"/>
      <c r="BS3" s="22"/>
      <c r="BT3" s="22">
        <v>0</v>
      </c>
      <c r="BU3" s="22"/>
      <c r="BV3" s="22"/>
    </row>
    <row r="4" spans="1:74" x14ac:dyDescent="0.25">
      <c r="A4" s="10" t="s">
        <v>34</v>
      </c>
      <c r="B4" s="17">
        <v>7.1514213099999999</v>
      </c>
      <c r="C4" s="17">
        <v>3.3368946999999998</v>
      </c>
      <c r="D4" s="17">
        <v>6.3882832199999999</v>
      </c>
      <c r="E4" s="17">
        <v>0.82096694000000003</v>
      </c>
      <c r="F4" s="17">
        <v>45.689488839999996</v>
      </c>
      <c r="G4" s="17">
        <v>8.1992319999999994E-2</v>
      </c>
      <c r="H4" s="17">
        <v>2.0534999999999997</v>
      </c>
      <c r="I4" s="17">
        <v>7.3848500000000001E-3</v>
      </c>
      <c r="J4" s="17">
        <v>0.53319252000000006</v>
      </c>
      <c r="K4" s="17">
        <v>8.9465219999999998E-2</v>
      </c>
      <c r="L4" s="17">
        <v>1.2515999999999998</v>
      </c>
      <c r="M4" s="17">
        <v>3.8821200000000002E-3</v>
      </c>
      <c r="N4" s="17">
        <v>6.0420760000000004E-2</v>
      </c>
      <c r="O4" s="17">
        <v>12.569269999999999</v>
      </c>
      <c r="P4" s="17"/>
      <c r="Q4" s="17">
        <v>1.7299999999999999E-2</v>
      </c>
      <c r="R4" s="17"/>
      <c r="S4" s="17">
        <v>2.5569160000000004E-2</v>
      </c>
      <c r="T4" s="17"/>
      <c r="U4" s="17">
        <v>2.1600000000000001E-2</v>
      </c>
      <c r="V4" s="17"/>
      <c r="W4" s="23"/>
      <c r="X4" s="23"/>
      <c r="Y4" s="17"/>
      <c r="Z4" s="23"/>
      <c r="AA4" s="17">
        <v>2.4704000000000002E-4</v>
      </c>
      <c r="AB4" s="23"/>
      <c r="AC4" s="17">
        <v>6.3526000000000001E-4</v>
      </c>
      <c r="AD4" s="23">
        <v>0.89600000000000002</v>
      </c>
      <c r="AE4" s="23">
        <v>0</v>
      </c>
      <c r="AF4" s="23">
        <v>0</v>
      </c>
      <c r="AG4" s="32">
        <v>2.6469999999999999E-5</v>
      </c>
      <c r="AH4" s="32">
        <v>1.9409999999999999E-5</v>
      </c>
      <c r="AI4" s="17">
        <v>1.147E-4</v>
      </c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17"/>
      <c r="AY4" s="23"/>
      <c r="AZ4" s="23"/>
      <c r="BA4" s="23"/>
      <c r="BB4" s="23"/>
      <c r="BC4" s="17">
        <v>4.4115000000000002E-4</v>
      </c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</row>
    <row r="5" spans="1:74" x14ac:dyDescent="0.25">
      <c r="A5" s="10" t="s">
        <v>72</v>
      </c>
      <c r="B5" s="17">
        <v>13.175313899999999</v>
      </c>
      <c r="C5" s="17">
        <v>70.638622700000013</v>
      </c>
      <c r="D5" s="17">
        <v>9.8945293600000017</v>
      </c>
      <c r="E5" s="17">
        <v>1.5907048500000001</v>
      </c>
      <c r="F5" s="17">
        <v>11.428095699999998</v>
      </c>
      <c r="G5" s="17"/>
      <c r="H5" s="17">
        <v>3.8469245000000001</v>
      </c>
      <c r="I5" s="17"/>
      <c r="J5" s="17">
        <v>0.81774744999999993</v>
      </c>
      <c r="K5" s="17"/>
      <c r="L5" s="17">
        <v>4.3785121</v>
      </c>
      <c r="M5" s="17"/>
      <c r="N5" s="17">
        <v>9.0427520000000011E-2</v>
      </c>
      <c r="O5" s="17">
        <v>7.3639829999999993</v>
      </c>
      <c r="P5" s="17"/>
      <c r="Q5" s="17">
        <v>5.1448</v>
      </c>
      <c r="R5" s="17"/>
      <c r="S5" s="23">
        <v>0</v>
      </c>
      <c r="T5" s="17"/>
      <c r="U5" s="17"/>
      <c r="V5" s="17"/>
      <c r="W5" s="23"/>
      <c r="X5" s="23"/>
      <c r="Y5" s="17">
        <v>6.2794999999999995E-4</v>
      </c>
      <c r="Z5" s="23"/>
      <c r="AA5" s="23">
        <v>0</v>
      </c>
      <c r="AB5" s="23"/>
      <c r="AC5" s="17">
        <v>9.0948000000000001E-2</v>
      </c>
      <c r="AD5" s="23"/>
      <c r="AE5" s="23"/>
      <c r="AF5" s="23">
        <v>0</v>
      </c>
      <c r="AG5" s="23">
        <v>0</v>
      </c>
      <c r="AH5" s="23">
        <v>0</v>
      </c>
      <c r="AI5" s="23">
        <v>0</v>
      </c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17">
        <v>1.2899999999999999E-4</v>
      </c>
      <c r="AY5" s="23">
        <v>0</v>
      </c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</row>
    <row r="6" spans="1:74" x14ac:dyDescent="0.25">
      <c r="A6" s="10" t="s">
        <v>86</v>
      </c>
      <c r="B6" s="17">
        <v>1.9282643399999999</v>
      </c>
      <c r="C6" s="17">
        <v>3.7779142499999994</v>
      </c>
      <c r="D6" s="17">
        <v>5.0890999999999993</v>
      </c>
      <c r="E6" s="17">
        <v>0.55279999999999996</v>
      </c>
      <c r="F6" s="17">
        <v>2.5286402300000006</v>
      </c>
      <c r="G6" s="17"/>
      <c r="H6" s="17">
        <v>2.6296999999999997</v>
      </c>
      <c r="I6" s="17"/>
      <c r="J6" s="17">
        <v>0.39920000000000005</v>
      </c>
      <c r="K6" s="17"/>
      <c r="L6" s="17">
        <v>1.7002999999999999</v>
      </c>
      <c r="M6" s="17"/>
      <c r="N6" s="17">
        <v>5.57E-2</v>
      </c>
      <c r="O6" s="17">
        <v>26.362199999999998</v>
      </c>
      <c r="P6" s="17"/>
      <c r="Q6" s="17">
        <v>0.878</v>
      </c>
      <c r="R6" s="17"/>
      <c r="S6" s="17">
        <v>3.9995780000000002E-2</v>
      </c>
      <c r="T6" s="17"/>
      <c r="U6" s="17">
        <v>4.0799999999999996E-2</v>
      </c>
      <c r="V6" s="17"/>
      <c r="W6" s="23"/>
      <c r="X6" s="23"/>
      <c r="Y6" s="17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17">
        <v>2.0000000000000001E-4</v>
      </c>
      <c r="AY6" s="23">
        <v>1E-4</v>
      </c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</row>
    <row r="7" spans="1:74" ht="15.75" thickBot="1" x14ac:dyDescent="0.3">
      <c r="A7" s="11" t="s">
        <v>25</v>
      </c>
      <c r="B7" s="18">
        <v>2.9171374700000001</v>
      </c>
      <c r="C7" s="18">
        <v>14.22841</v>
      </c>
      <c r="D7" s="18">
        <v>5.9751599999999998</v>
      </c>
      <c r="E7" s="18">
        <v>0.49087000000000003</v>
      </c>
      <c r="F7" s="18">
        <v>3.9618129400000002</v>
      </c>
      <c r="G7" s="18"/>
      <c r="H7" s="18">
        <v>3.1458860000000004</v>
      </c>
      <c r="I7" s="18"/>
      <c r="J7" s="18">
        <v>0.37053000000000003</v>
      </c>
      <c r="K7" s="18"/>
      <c r="L7" s="18">
        <v>2.1168239999999998</v>
      </c>
      <c r="M7" s="18"/>
      <c r="N7" s="18">
        <v>5.9182000000000005E-2</v>
      </c>
      <c r="O7" s="18">
        <v>96.532390000000007</v>
      </c>
      <c r="P7" s="18">
        <v>10.9124</v>
      </c>
      <c r="Q7" s="18">
        <v>0.53789000000000009</v>
      </c>
      <c r="R7" s="18"/>
      <c r="S7" s="18">
        <v>4.6920460000000004E-2</v>
      </c>
      <c r="T7" s="18"/>
      <c r="U7" s="18">
        <v>8.5845999999999992E-2</v>
      </c>
      <c r="V7" s="18"/>
      <c r="W7" s="24"/>
      <c r="X7" s="24">
        <v>0</v>
      </c>
      <c r="Y7" s="18">
        <v>2.0396999999999998E-2</v>
      </c>
      <c r="Z7" s="18">
        <v>7.8450000000000004E-4</v>
      </c>
      <c r="AA7" s="24">
        <v>0</v>
      </c>
      <c r="AB7" s="24"/>
      <c r="AC7" s="17">
        <v>1.7651E-2</v>
      </c>
      <c r="AD7" s="24"/>
      <c r="AE7" s="24">
        <v>0</v>
      </c>
      <c r="AF7" s="24">
        <v>0</v>
      </c>
      <c r="AG7" s="24">
        <v>0</v>
      </c>
      <c r="AH7" s="24">
        <v>0</v>
      </c>
      <c r="AI7" s="17">
        <v>1.0198500000000001E-3</v>
      </c>
      <c r="AJ7" s="24">
        <v>0</v>
      </c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17">
        <v>3.6249999999999998E-4</v>
      </c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</row>
    <row r="8" spans="1:74" ht="15.75" thickBot="1" x14ac:dyDescent="0.3">
      <c r="A8" s="13" t="s">
        <v>115</v>
      </c>
      <c r="B8" s="4">
        <f>SUM(B3:B7)</f>
        <v>57.809228519999998</v>
      </c>
      <c r="C8" s="4">
        <f>SUM(C3:C7)</f>
        <v>217.96474165000001</v>
      </c>
      <c r="D8" s="4">
        <f>SUM(D3:D7)</f>
        <v>48.019772580000001</v>
      </c>
      <c r="E8" s="4">
        <f>SUM(E3:E7)</f>
        <v>6.2637417900000001</v>
      </c>
      <c r="F8" s="4">
        <f>SUM(F3:F7)</f>
        <v>155.79035324999998</v>
      </c>
      <c r="G8" s="4">
        <f>SUM(G3:G7)</f>
        <v>8.1992319999999994E-2</v>
      </c>
      <c r="H8" s="4">
        <f>SUM(H3:H7)</f>
        <v>13.5883105</v>
      </c>
      <c r="I8" s="4">
        <f t="shared" ref="I8:J8" si="0">SUM(I3:I7)</f>
        <v>7.3848500000000001E-3</v>
      </c>
      <c r="J8" s="4">
        <f t="shared" si="0"/>
        <v>4.27186997</v>
      </c>
      <c r="K8" s="4">
        <f>SUM(K3:K7)</f>
        <v>8.9465219999999998E-2</v>
      </c>
      <c r="L8" s="4">
        <f>SUM(L3:L7)</f>
        <v>19.303336099999999</v>
      </c>
      <c r="M8" s="4">
        <f>SUM(M3:M7)</f>
        <v>3.8821200000000002E-3</v>
      </c>
      <c r="N8" s="4">
        <f>SUM(N3:N7)</f>
        <v>0.55443027999999994</v>
      </c>
      <c r="O8" s="4">
        <f>SUM(O3:O7)</f>
        <v>531.20994299999995</v>
      </c>
      <c r="P8" s="4">
        <f>SUM(P3:P7)</f>
        <v>106.24250000000001</v>
      </c>
      <c r="Q8" s="4">
        <f>SUM(Q3:Q7)</f>
        <v>6.5779899999999998</v>
      </c>
      <c r="R8" s="26">
        <f>SUM(R3:R7)</f>
        <v>0</v>
      </c>
      <c r="S8" s="4">
        <f>SUM(S3:S7)</f>
        <v>0.85345175999999989</v>
      </c>
      <c r="T8" s="26">
        <f>SUM(T3:T7)</f>
        <v>0</v>
      </c>
      <c r="U8" s="4">
        <f>SUM(U3:U7)</f>
        <v>0.14824599999999999</v>
      </c>
      <c r="V8" s="26">
        <f>SUM(V3:V7)</f>
        <v>0</v>
      </c>
      <c r="W8" s="26">
        <f t="shared" ref="W8:X8" si="1">SUM(W3:W7)</f>
        <v>0</v>
      </c>
      <c r="X8" s="26">
        <f t="shared" si="1"/>
        <v>0</v>
      </c>
      <c r="Y8" s="4">
        <f>SUM(Y3:Y7)</f>
        <v>2.1024949999999997E-2</v>
      </c>
      <c r="Z8" s="4">
        <f>SUM(Z3:Z7)</f>
        <v>7.8450000000000004E-4</v>
      </c>
      <c r="AA8" s="4">
        <f>SUM(AA3:AA7)</f>
        <v>5.8962300000000006E-3</v>
      </c>
      <c r="AB8" s="26">
        <f>SUM(AB3:AB7)</f>
        <v>0</v>
      </c>
      <c r="AC8" s="4">
        <f>SUM(AC3:AC7)</f>
        <v>0.17243426000000001</v>
      </c>
      <c r="AD8" s="4">
        <f>SUM(AD3:AD7)</f>
        <v>0.89600000000000002</v>
      </c>
      <c r="AE8" s="27">
        <f>SUM(AE3:AE7)</f>
        <v>3.3599999999999997E-5</v>
      </c>
      <c r="AF8" s="26">
        <f t="shared" ref="AF8:BV8" si="2">SUM(AF3:AF7)</f>
        <v>0</v>
      </c>
      <c r="AG8" s="27">
        <f t="shared" ref="AG8" si="3">SUM(AG3:AG7)</f>
        <v>2.6469999999999999E-5</v>
      </c>
      <c r="AH8" s="27">
        <f t="shared" ref="AH8" si="4">SUM(AH3:AH7)</f>
        <v>1.9409999999999999E-5</v>
      </c>
      <c r="AI8" s="4">
        <f>SUM(AI3:AI7)</f>
        <v>1.5963680000000001E-2</v>
      </c>
      <c r="AJ8" s="26">
        <f t="shared" si="2"/>
        <v>0</v>
      </c>
      <c r="AK8" s="26">
        <f t="shared" si="2"/>
        <v>0</v>
      </c>
      <c r="AL8" s="26">
        <f t="shared" si="2"/>
        <v>0</v>
      </c>
      <c r="AM8" s="26">
        <f t="shared" si="2"/>
        <v>0</v>
      </c>
      <c r="AN8" s="26">
        <f t="shared" si="2"/>
        <v>0</v>
      </c>
      <c r="AO8" s="26">
        <f t="shared" si="2"/>
        <v>0</v>
      </c>
      <c r="AP8" s="26">
        <f t="shared" si="2"/>
        <v>0</v>
      </c>
      <c r="AQ8" s="26">
        <f t="shared" si="2"/>
        <v>0</v>
      </c>
      <c r="AR8" s="26">
        <f t="shared" si="2"/>
        <v>0</v>
      </c>
      <c r="AS8" s="26">
        <f t="shared" si="2"/>
        <v>0</v>
      </c>
      <c r="AT8" s="26">
        <f t="shared" si="2"/>
        <v>0</v>
      </c>
      <c r="AU8" s="26">
        <f t="shared" si="2"/>
        <v>0</v>
      </c>
      <c r="AV8" s="26">
        <f t="shared" si="2"/>
        <v>0</v>
      </c>
      <c r="AW8" s="26">
        <f t="shared" si="2"/>
        <v>0</v>
      </c>
      <c r="AX8" s="4">
        <f>SUM(AX3:AX7)</f>
        <v>1.4408000000000001E-3</v>
      </c>
      <c r="AY8" s="4">
        <f t="shared" si="2"/>
        <v>8.9000000000000006E-4</v>
      </c>
      <c r="AZ8" s="26">
        <f t="shared" si="2"/>
        <v>0</v>
      </c>
      <c r="BA8" s="26">
        <f t="shared" si="2"/>
        <v>0</v>
      </c>
      <c r="BB8" s="4">
        <f>SUM(BB3:BB7)</f>
        <v>1.03803932</v>
      </c>
      <c r="BC8" s="4">
        <f>SUM(BC3:BC7)</f>
        <v>4.4115000000000002E-4</v>
      </c>
      <c r="BD8" s="26">
        <f t="shared" si="2"/>
        <v>0</v>
      </c>
      <c r="BE8" s="26">
        <f t="shared" si="2"/>
        <v>0</v>
      </c>
      <c r="BF8" s="26">
        <f t="shared" si="2"/>
        <v>0</v>
      </c>
      <c r="BG8" s="26">
        <f t="shared" si="2"/>
        <v>0</v>
      </c>
      <c r="BH8" s="26">
        <f t="shared" si="2"/>
        <v>0</v>
      </c>
      <c r="BI8" s="26">
        <f t="shared" si="2"/>
        <v>0</v>
      </c>
      <c r="BJ8" s="26">
        <f t="shared" si="2"/>
        <v>0</v>
      </c>
      <c r="BK8" s="26">
        <f t="shared" si="2"/>
        <v>0</v>
      </c>
      <c r="BL8" s="26">
        <f t="shared" si="2"/>
        <v>0</v>
      </c>
      <c r="BM8" s="26">
        <f t="shared" si="2"/>
        <v>0</v>
      </c>
      <c r="BN8" s="26">
        <f t="shared" si="2"/>
        <v>0</v>
      </c>
      <c r="BO8" s="26">
        <f t="shared" si="2"/>
        <v>0</v>
      </c>
      <c r="BP8" s="26">
        <f t="shared" si="2"/>
        <v>0</v>
      </c>
      <c r="BQ8" s="26">
        <f t="shared" si="2"/>
        <v>0</v>
      </c>
      <c r="BR8" s="26">
        <f t="shared" si="2"/>
        <v>0</v>
      </c>
      <c r="BS8" s="26">
        <f t="shared" si="2"/>
        <v>0</v>
      </c>
      <c r="BT8" s="26">
        <f t="shared" si="2"/>
        <v>0</v>
      </c>
      <c r="BU8" s="26">
        <f t="shared" si="2"/>
        <v>0</v>
      </c>
      <c r="BV8" s="26">
        <f t="shared" si="2"/>
        <v>0</v>
      </c>
    </row>
    <row r="9" spans="1:74" x14ac:dyDescent="0.25">
      <c r="A9" s="9" t="s">
        <v>75</v>
      </c>
      <c r="B9" s="19">
        <v>1.6931</v>
      </c>
      <c r="C9" s="19">
        <v>22.773099999999999</v>
      </c>
      <c r="D9" s="19">
        <v>6.5125999999999999</v>
      </c>
      <c r="E9" s="19">
        <v>0.84750000000000003</v>
      </c>
      <c r="F9" s="19">
        <v>1.9609000000000001</v>
      </c>
      <c r="G9" s="19"/>
      <c r="H9" s="19">
        <v>0.21199999999999999</v>
      </c>
      <c r="I9" s="19"/>
      <c r="J9" s="19">
        <v>0.63319999999999999</v>
      </c>
      <c r="K9" s="19"/>
      <c r="L9" s="19">
        <v>4.2765000000000004</v>
      </c>
      <c r="M9" s="19"/>
      <c r="N9" s="19">
        <v>2.8000000000000001E-2</v>
      </c>
      <c r="O9" s="19"/>
      <c r="P9" s="19"/>
      <c r="Q9" s="19"/>
      <c r="R9" s="19"/>
      <c r="S9" s="19"/>
      <c r="T9" s="19"/>
      <c r="U9" s="19"/>
      <c r="V9" s="19"/>
      <c r="W9" s="25"/>
      <c r="X9" s="25">
        <v>0</v>
      </c>
      <c r="Y9" s="25">
        <v>0</v>
      </c>
      <c r="Z9" s="25">
        <v>1E-4</v>
      </c>
      <c r="AA9" s="25">
        <v>0</v>
      </c>
      <c r="AB9" s="19"/>
      <c r="AC9" s="19">
        <v>5.2999999999999999E-2</v>
      </c>
      <c r="AD9" s="19"/>
      <c r="AE9" s="30">
        <v>1.5799999999999999E-6</v>
      </c>
      <c r="AF9" s="25">
        <v>0</v>
      </c>
      <c r="AG9" s="17">
        <v>1.0840000000000001E-4</v>
      </c>
      <c r="AH9" s="25">
        <v>0</v>
      </c>
      <c r="AI9" s="17">
        <v>6.9999999999999999E-4</v>
      </c>
      <c r="AJ9" s="25">
        <v>0</v>
      </c>
      <c r="AK9" s="25">
        <v>0</v>
      </c>
      <c r="AL9" s="25">
        <v>0</v>
      </c>
      <c r="AM9" s="25">
        <v>0</v>
      </c>
      <c r="AN9" s="25">
        <v>0</v>
      </c>
      <c r="AO9" s="25">
        <v>0</v>
      </c>
      <c r="AP9" s="25">
        <v>0</v>
      </c>
      <c r="AQ9" s="25"/>
      <c r="AR9" s="25">
        <v>0</v>
      </c>
      <c r="AS9" s="25"/>
      <c r="AT9" s="25">
        <v>0</v>
      </c>
      <c r="AU9" s="25"/>
      <c r="AV9" s="25"/>
      <c r="AW9" s="25">
        <v>0</v>
      </c>
      <c r="AX9" s="17">
        <v>2.719E-4</v>
      </c>
      <c r="AY9" s="19">
        <v>4.2999999999999999E-4</v>
      </c>
      <c r="AZ9" s="25"/>
      <c r="BA9" s="25"/>
      <c r="BB9" s="25"/>
      <c r="BC9" s="25"/>
      <c r="BD9" s="25"/>
      <c r="BE9" s="25"/>
      <c r="BF9" s="25">
        <v>0</v>
      </c>
      <c r="BG9" s="25"/>
      <c r="BH9" s="25">
        <v>0</v>
      </c>
      <c r="BI9" s="25"/>
      <c r="BJ9" s="25"/>
      <c r="BK9" s="25">
        <v>0</v>
      </c>
      <c r="BL9" s="25"/>
      <c r="BM9" s="25"/>
      <c r="BN9" s="25">
        <v>0</v>
      </c>
      <c r="BO9" s="25"/>
      <c r="BP9" s="25">
        <v>0</v>
      </c>
      <c r="BQ9" s="25">
        <v>0</v>
      </c>
      <c r="BR9" s="25"/>
      <c r="BS9" s="25"/>
      <c r="BT9" s="25"/>
      <c r="BU9" s="25"/>
      <c r="BV9" s="25"/>
    </row>
    <row r="10" spans="1:74" x14ac:dyDescent="0.25">
      <c r="A10" s="10" t="s">
        <v>38</v>
      </c>
      <c r="B10" s="17">
        <v>45.367899090000016</v>
      </c>
      <c r="C10" s="17">
        <v>210.48273534999998</v>
      </c>
      <c r="D10" s="17">
        <v>159.64707179999999</v>
      </c>
      <c r="E10" s="17">
        <v>4.0110998100000002</v>
      </c>
      <c r="F10" s="17">
        <v>43.713715239999999</v>
      </c>
      <c r="G10" s="17"/>
      <c r="H10" s="17">
        <v>19.071699999999996</v>
      </c>
      <c r="I10" s="17"/>
      <c r="J10" s="17">
        <v>3.0395400000000006</v>
      </c>
      <c r="K10" s="17"/>
      <c r="L10" s="17">
        <v>114.31628000000003</v>
      </c>
      <c r="M10" s="17"/>
      <c r="N10" s="17">
        <v>2.0694500000000007</v>
      </c>
      <c r="O10" s="17">
        <v>515.93259999999998</v>
      </c>
      <c r="P10" s="17">
        <v>1037.3362</v>
      </c>
      <c r="Q10" s="17">
        <v>6.2683</v>
      </c>
      <c r="R10" s="17"/>
      <c r="S10" s="17">
        <v>0.88268422000000002</v>
      </c>
      <c r="T10" s="17"/>
      <c r="U10" s="17">
        <v>6.3500000000000001E-2</v>
      </c>
      <c r="V10" s="17"/>
      <c r="W10" s="23"/>
      <c r="X10" s="17">
        <v>2.5999999999999998E-4</v>
      </c>
      <c r="Y10" s="17">
        <v>5.3800000000000001E-2</v>
      </c>
      <c r="Z10" s="17">
        <v>5.2195000000000002E-3</v>
      </c>
      <c r="AA10" s="17">
        <v>1E-4</v>
      </c>
      <c r="AB10" s="17"/>
      <c r="AC10" s="17">
        <v>0.1268</v>
      </c>
      <c r="AD10" s="23"/>
      <c r="AE10" s="23">
        <v>0</v>
      </c>
      <c r="AF10" s="23">
        <v>1.0000000000000001E-5</v>
      </c>
      <c r="AG10" s="17">
        <v>8.0000000000000007E-5</v>
      </c>
      <c r="AH10" s="17">
        <v>2.1146999999999999E-2</v>
      </c>
      <c r="AI10" s="17">
        <v>1.6298E-2</v>
      </c>
      <c r="AJ10" s="17">
        <v>2.48E-3</v>
      </c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17">
        <v>1.3699999999999999E-3</v>
      </c>
      <c r="AY10" s="17">
        <v>5.7000000000000002E-3</v>
      </c>
      <c r="AZ10" s="23"/>
      <c r="BA10" s="23">
        <v>0</v>
      </c>
      <c r="BB10" s="23"/>
      <c r="BC10" s="23"/>
      <c r="BD10" s="23"/>
      <c r="BE10" s="23">
        <v>0</v>
      </c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</row>
    <row r="11" spans="1:74" x14ac:dyDescent="0.25">
      <c r="A11" s="10" t="s">
        <v>39</v>
      </c>
      <c r="B11" s="17">
        <v>12.298750619999998</v>
      </c>
      <c r="C11" s="17">
        <v>65.758341969999989</v>
      </c>
      <c r="D11" s="17">
        <v>35.202389179999997</v>
      </c>
      <c r="E11" s="17">
        <v>4.2737223699999998</v>
      </c>
      <c r="F11" s="17">
        <v>15.975483349999998</v>
      </c>
      <c r="G11" s="17"/>
      <c r="H11" s="17">
        <v>14.898203250000002</v>
      </c>
      <c r="I11" s="17">
        <v>3.8581499999999997</v>
      </c>
      <c r="J11" s="17"/>
      <c r="K11" s="17"/>
      <c r="L11" s="17">
        <v>16.400069999999996</v>
      </c>
      <c r="M11" s="17"/>
      <c r="N11" s="17">
        <v>0.47283400000000003</v>
      </c>
      <c r="O11" s="17">
        <v>9.9673999999999996</v>
      </c>
      <c r="P11" s="17"/>
      <c r="Q11" s="17">
        <v>3.9811000000000001</v>
      </c>
      <c r="R11" s="17"/>
      <c r="S11" s="17">
        <v>2.4814400000000001E-3</v>
      </c>
      <c r="T11" s="17"/>
      <c r="U11" s="17"/>
      <c r="V11" s="17"/>
      <c r="W11" s="23"/>
      <c r="X11" s="17"/>
      <c r="Y11" s="17"/>
      <c r="Z11" s="17">
        <v>8.0000000000000004E-4</v>
      </c>
      <c r="AA11" s="17">
        <v>1.817E-3</v>
      </c>
      <c r="AB11" s="17"/>
      <c r="AC11" s="23">
        <v>0</v>
      </c>
      <c r="AD11" s="23"/>
      <c r="AE11" s="23">
        <v>0</v>
      </c>
      <c r="AF11" s="23">
        <v>0</v>
      </c>
      <c r="AG11" s="23">
        <v>8.9999999999999998E-4</v>
      </c>
      <c r="AH11" s="23">
        <v>0</v>
      </c>
      <c r="AI11" s="17">
        <v>2.7689999999999998E-3</v>
      </c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17">
        <v>2.9399999999999999E-4</v>
      </c>
      <c r="AY11" s="17">
        <v>1.7799999999999999E-4</v>
      </c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</row>
    <row r="12" spans="1:74" x14ac:dyDescent="0.25">
      <c r="A12" s="10" t="s">
        <v>35</v>
      </c>
      <c r="B12" s="17">
        <v>241.51457272999994</v>
      </c>
      <c r="C12" s="17">
        <v>1037.0554000000002</v>
      </c>
      <c r="D12" s="17">
        <v>195.5472</v>
      </c>
      <c r="E12" s="17">
        <v>14.486499999999999</v>
      </c>
      <c r="F12" s="17">
        <v>331.49356985000003</v>
      </c>
      <c r="G12" s="17"/>
      <c r="H12" s="17">
        <v>73.805000000000007</v>
      </c>
      <c r="I12" s="17"/>
      <c r="J12" s="17">
        <v>8.5962999999999994</v>
      </c>
      <c r="K12" s="17"/>
      <c r="L12" s="17">
        <v>68.0839</v>
      </c>
      <c r="M12" s="17"/>
      <c r="N12" s="17">
        <v>3.8975</v>
      </c>
      <c r="O12" s="17">
        <v>2180.7651999999998</v>
      </c>
      <c r="P12" s="17">
        <v>1299.7729999999999</v>
      </c>
      <c r="Q12" s="17">
        <v>23.442900000000002</v>
      </c>
      <c r="R12" s="17"/>
      <c r="S12" s="17">
        <v>3.8402833700000008</v>
      </c>
      <c r="T12" s="17"/>
      <c r="U12" s="17">
        <v>1.4348000000000001</v>
      </c>
      <c r="V12" s="17"/>
      <c r="W12" s="23"/>
      <c r="X12" s="17"/>
      <c r="Y12" s="17"/>
      <c r="Z12" s="17"/>
      <c r="AA12" s="17"/>
      <c r="AB12" s="17"/>
      <c r="AC12" s="17">
        <v>2.2077</v>
      </c>
      <c r="AD12" s="23"/>
      <c r="AE12" s="23">
        <v>0</v>
      </c>
      <c r="AF12" s="23">
        <v>0</v>
      </c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17">
        <v>5.1000000000000004E-3</v>
      </c>
      <c r="AY12" s="17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</row>
    <row r="13" spans="1:74" x14ac:dyDescent="0.25">
      <c r="A13" s="10" t="s">
        <v>42</v>
      </c>
      <c r="B13" s="17">
        <v>73.690508699999981</v>
      </c>
      <c r="C13" s="17">
        <v>141.01307157999995</v>
      </c>
      <c r="D13" s="17">
        <v>29.82041838</v>
      </c>
      <c r="E13" s="17">
        <v>3.3216963900000005</v>
      </c>
      <c r="F13" s="17">
        <v>30.273468390000005</v>
      </c>
      <c r="G13" s="17">
        <v>0.11205999999999999</v>
      </c>
      <c r="H13" s="17">
        <v>17.906574920000008</v>
      </c>
      <c r="I13" s="17">
        <v>2.4377599999999999</v>
      </c>
      <c r="J13" s="17">
        <v>4.9868460000000003E-2</v>
      </c>
      <c r="K13" s="17">
        <v>4.4540699999999989</v>
      </c>
      <c r="L13" s="17">
        <v>0.10798443000000001</v>
      </c>
      <c r="M13" s="17">
        <v>0.3371900000000001</v>
      </c>
      <c r="N13" s="17">
        <v>1.232753E-2</v>
      </c>
      <c r="O13" s="17">
        <v>14.217431499999998</v>
      </c>
      <c r="P13" s="17">
        <v>10.23379362</v>
      </c>
      <c r="Q13" s="17">
        <v>0.13619999999999999</v>
      </c>
      <c r="R13" s="17"/>
      <c r="S13" s="17">
        <v>5.3214960000000006E-2</v>
      </c>
      <c r="T13" s="17"/>
      <c r="U13" s="17"/>
      <c r="V13" s="17"/>
      <c r="W13" s="23"/>
      <c r="X13" s="17"/>
      <c r="Y13" s="17"/>
      <c r="Z13" s="17"/>
      <c r="AA13" s="17"/>
      <c r="AB13" s="17"/>
      <c r="AC13" s="17">
        <v>4.47E-3</v>
      </c>
      <c r="AD13" s="23"/>
      <c r="AE13" s="23"/>
      <c r="AF13" s="23"/>
      <c r="AG13" s="23"/>
      <c r="AH13" s="23">
        <v>0</v>
      </c>
      <c r="AI13" s="17">
        <v>1.7899999999999999E-3</v>
      </c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17"/>
      <c r="AY13" s="17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</row>
    <row r="14" spans="1:74" x14ac:dyDescent="0.25">
      <c r="A14" s="10" t="s">
        <v>62</v>
      </c>
      <c r="B14" s="17">
        <v>38.690932249999996</v>
      </c>
      <c r="C14" s="17">
        <v>248.38124349999998</v>
      </c>
      <c r="D14" s="17">
        <v>52.497773000000002</v>
      </c>
      <c r="E14" s="17">
        <v>6.3069746999999996</v>
      </c>
      <c r="F14" s="17">
        <v>56.211296490000016</v>
      </c>
      <c r="G14" s="17"/>
      <c r="H14" s="17">
        <v>5.8453284999999999</v>
      </c>
      <c r="I14" s="17">
        <v>2.0084453999999998</v>
      </c>
      <c r="J14" s="17">
        <v>2.5188120000000001</v>
      </c>
      <c r="K14" s="17"/>
      <c r="L14" s="17">
        <v>30.567789400000002</v>
      </c>
      <c r="M14" s="17"/>
      <c r="N14" s="17">
        <v>0.63982011999999999</v>
      </c>
      <c r="O14" s="17">
        <v>963.98926330000006</v>
      </c>
      <c r="P14" s="17">
        <v>798.25442697999995</v>
      </c>
      <c r="Q14" s="17">
        <v>6.6756760000000002</v>
      </c>
      <c r="R14" s="17"/>
      <c r="S14" s="17">
        <v>0.23357775000000003</v>
      </c>
      <c r="T14" s="17">
        <v>4.3936189999999993</v>
      </c>
      <c r="U14" s="17">
        <v>0.18645400000000001</v>
      </c>
      <c r="V14" s="17"/>
      <c r="W14" s="23"/>
      <c r="X14" s="17">
        <v>1.1103999999999999E-2</v>
      </c>
      <c r="Y14" s="17">
        <v>0.13458800000000001</v>
      </c>
      <c r="Z14" s="17">
        <v>4.5820000000000001E-3</v>
      </c>
      <c r="AA14" s="17">
        <v>2.884925E-2</v>
      </c>
      <c r="AB14" s="17"/>
      <c r="AC14" s="17">
        <v>0.13867699999999999</v>
      </c>
      <c r="AD14" s="23"/>
      <c r="AE14" s="17">
        <v>2.63E-4</v>
      </c>
      <c r="AF14" s="17">
        <v>1.08913E-3</v>
      </c>
      <c r="AG14" s="17">
        <v>5.1272599999999998E-3</v>
      </c>
      <c r="AH14" s="17">
        <v>2.6250000000000002E-3</v>
      </c>
      <c r="AI14" s="17">
        <v>1.1194000000000001E-2</v>
      </c>
      <c r="AJ14" s="23"/>
      <c r="AK14" s="23"/>
      <c r="AL14" s="23"/>
      <c r="AM14" s="23"/>
      <c r="AN14" s="23"/>
      <c r="AO14" s="17">
        <v>4.2999999999999999E-4</v>
      </c>
      <c r="AP14" s="17">
        <v>2.42E-4</v>
      </c>
      <c r="AQ14" s="23"/>
      <c r="AR14" s="23"/>
      <c r="AS14" s="23">
        <v>0</v>
      </c>
      <c r="AT14" s="23"/>
      <c r="AU14" s="23"/>
      <c r="AV14" s="23"/>
      <c r="AW14" s="23"/>
      <c r="AX14" s="17">
        <v>3.9201999999999998E-4</v>
      </c>
      <c r="AY14" s="17">
        <v>2.3800000000000001E-4</v>
      </c>
      <c r="AZ14" s="23"/>
      <c r="BA14" s="23"/>
      <c r="BB14" s="23"/>
      <c r="BC14" s="23">
        <v>0</v>
      </c>
      <c r="BD14" s="23"/>
      <c r="BE14" s="23"/>
      <c r="BF14" s="23"/>
      <c r="BG14" s="23"/>
      <c r="BH14" s="23"/>
      <c r="BI14" s="23"/>
      <c r="BJ14" s="23"/>
      <c r="BK14" s="17">
        <v>4.66E-4</v>
      </c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</row>
    <row r="15" spans="1:74" x14ac:dyDescent="0.25">
      <c r="A15" s="10" t="s">
        <v>74</v>
      </c>
      <c r="B15" s="17">
        <v>1.1632683099999999</v>
      </c>
      <c r="C15" s="17">
        <v>1.6301972999999998</v>
      </c>
      <c r="D15" s="17">
        <v>3.0258912699999998</v>
      </c>
      <c r="E15" s="17">
        <v>0.44166413999999993</v>
      </c>
      <c r="F15" s="17">
        <v>2.3072338000000001</v>
      </c>
      <c r="G15" s="17"/>
      <c r="H15" s="17">
        <v>0.41278066000000002</v>
      </c>
      <c r="I15" s="17"/>
      <c r="J15" s="17">
        <v>0.36193947000000004</v>
      </c>
      <c r="K15" s="17"/>
      <c r="L15" s="17">
        <v>2.00605433</v>
      </c>
      <c r="M15" s="17"/>
      <c r="N15" s="17">
        <v>1.8501920000000002E-2</v>
      </c>
      <c r="O15" s="17">
        <v>11.189243830000001</v>
      </c>
      <c r="P15" s="17"/>
      <c r="Q15" s="17">
        <v>5.6899999999999999E-2</v>
      </c>
      <c r="R15" s="17"/>
      <c r="S15" s="17">
        <v>2.2968780000000001E-2</v>
      </c>
      <c r="T15" s="17"/>
      <c r="U15" s="17">
        <v>6.1085000000000002E-4</v>
      </c>
      <c r="V15" s="17"/>
      <c r="W15" s="23">
        <v>0</v>
      </c>
      <c r="X15" s="17"/>
      <c r="Y15" s="17"/>
      <c r="Z15" s="17"/>
      <c r="AA15" s="17"/>
      <c r="AB15" s="17"/>
      <c r="AC15" s="17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17"/>
      <c r="AY15" s="17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</row>
    <row r="16" spans="1:74" ht="15.75" thickBot="1" x14ac:dyDescent="0.3">
      <c r="A16" s="11" t="s">
        <v>67</v>
      </c>
      <c r="B16" s="18">
        <v>6.6685950900000011</v>
      </c>
      <c r="C16" s="18">
        <v>16.256792000000001</v>
      </c>
      <c r="D16" s="18">
        <v>8.8246298199999984</v>
      </c>
      <c r="E16" s="18">
        <v>1.1219744200000001</v>
      </c>
      <c r="F16" s="18">
        <v>12.79254351</v>
      </c>
      <c r="G16" s="18"/>
      <c r="H16" s="18">
        <v>4.4103000000000012</v>
      </c>
      <c r="I16" s="18">
        <v>0.79800000000000015</v>
      </c>
      <c r="J16" s="18">
        <v>7.3270000000000002E-2</v>
      </c>
      <c r="K16" s="18">
        <v>2.8276999999999997</v>
      </c>
      <c r="L16" s="18">
        <v>0.11349999999999999</v>
      </c>
      <c r="M16" s="18">
        <v>6.8375999999999992E-2</v>
      </c>
      <c r="N16" s="18">
        <v>1.9730000000000001E-2</v>
      </c>
      <c r="O16" s="18">
        <v>248.38978999999998</v>
      </c>
      <c r="P16" s="18">
        <v>95.73299999999999</v>
      </c>
      <c r="Q16" s="18">
        <v>2.6012</v>
      </c>
      <c r="R16" s="18"/>
      <c r="S16" s="18">
        <v>0.11377179999999999</v>
      </c>
      <c r="T16" s="18"/>
      <c r="U16" s="18"/>
      <c r="V16" s="18"/>
      <c r="W16" s="24"/>
      <c r="X16" s="18"/>
      <c r="Y16" s="18"/>
      <c r="Z16" s="18"/>
      <c r="AA16" s="18"/>
      <c r="AB16" s="18"/>
      <c r="AC16" s="18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17">
        <v>3.6918999999999998E-4</v>
      </c>
      <c r="AY16" s="18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</row>
    <row r="17" spans="1:74" ht="15.75" thickBot="1" x14ac:dyDescent="0.3">
      <c r="A17" s="13" t="s">
        <v>116</v>
      </c>
      <c r="B17" s="4">
        <f t="shared" ref="B17:BM17" si="5">SUM(B9:B16)</f>
        <v>421.08762678999989</v>
      </c>
      <c r="C17" s="4">
        <f t="shared" si="5"/>
        <v>1743.3508816999999</v>
      </c>
      <c r="D17" s="4">
        <f t="shared" si="5"/>
        <v>491.07797344999994</v>
      </c>
      <c r="E17" s="4">
        <f t="shared" si="5"/>
        <v>34.811131830000001</v>
      </c>
      <c r="F17" s="4">
        <f t="shared" si="5"/>
        <v>494.72821063000004</v>
      </c>
      <c r="G17" s="4">
        <f t="shared" si="5"/>
        <v>0.11205999999999999</v>
      </c>
      <c r="H17" s="4">
        <f t="shared" si="5"/>
        <v>136.56188733000005</v>
      </c>
      <c r="I17" s="4">
        <f t="shared" si="5"/>
        <v>9.1023553999999987</v>
      </c>
      <c r="J17" s="4">
        <f t="shared" si="5"/>
        <v>15.272929930000002</v>
      </c>
      <c r="K17" s="4">
        <f t="shared" si="5"/>
        <v>7.2817699999999981</v>
      </c>
      <c r="L17" s="4">
        <f t="shared" si="5"/>
        <v>235.87207816000003</v>
      </c>
      <c r="M17" s="4">
        <f t="shared" si="5"/>
        <v>0.40556600000000009</v>
      </c>
      <c r="N17" s="4">
        <f t="shared" si="5"/>
        <v>7.1581635700000019</v>
      </c>
      <c r="O17" s="4">
        <f t="shared" si="5"/>
        <v>3944.4509286300004</v>
      </c>
      <c r="P17" s="4">
        <f t="shared" si="5"/>
        <v>3241.3304206000003</v>
      </c>
      <c r="Q17" s="4">
        <f t="shared" si="5"/>
        <v>43.162276000000006</v>
      </c>
      <c r="R17" s="26">
        <f t="shared" si="5"/>
        <v>0</v>
      </c>
      <c r="S17" s="4">
        <f t="shared" si="5"/>
        <v>5.1489823200000018</v>
      </c>
      <c r="T17" s="4">
        <f t="shared" si="5"/>
        <v>4.3936189999999993</v>
      </c>
      <c r="U17" s="4">
        <f t="shared" si="5"/>
        <v>1.6853648499999998</v>
      </c>
      <c r="V17" s="26">
        <f t="shared" si="5"/>
        <v>0</v>
      </c>
      <c r="W17" s="26">
        <f t="shared" si="5"/>
        <v>0</v>
      </c>
      <c r="X17" s="4">
        <f t="shared" si="5"/>
        <v>1.1363999999999999E-2</v>
      </c>
      <c r="Y17" s="4">
        <f t="shared" si="5"/>
        <v>0.188388</v>
      </c>
      <c r="Z17" s="4">
        <f t="shared" si="5"/>
        <v>1.0701500000000001E-2</v>
      </c>
      <c r="AA17" s="4">
        <f t="shared" si="5"/>
        <v>3.0766249999999998E-2</v>
      </c>
      <c r="AB17" s="26">
        <f t="shared" si="5"/>
        <v>0</v>
      </c>
      <c r="AC17" s="4">
        <f t="shared" si="5"/>
        <v>2.5306470000000001</v>
      </c>
      <c r="AD17" s="26">
        <f t="shared" si="5"/>
        <v>0</v>
      </c>
      <c r="AE17" s="4">
        <f t="shared" si="5"/>
        <v>2.6457999999999999E-4</v>
      </c>
      <c r="AF17" s="4">
        <f t="shared" si="5"/>
        <v>1.09913E-3</v>
      </c>
      <c r="AG17" s="4">
        <f t="shared" si="5"/>
        <v>6.2156599999999996E-3</v>
      </c>
      <c r="AH17" s="4">
        <f t="shared" si="5"/>
        <v>2.3771999999999998E-2</v>
      </c>
      <c r="AI17" s="4">
        <f t="shared" si="5"/>
        <v>3.2751000000000002E-2</v>
      </c>
      <c r="AJ17" s="4">
        <f t="shared" si="5"/>
        <v>2.48E-3</v>
      </c>
      <c r="AK17" s="26">
        <f t="shared" si="5"/>
        <v>0</v>
      </c>
      <c r="AL17" s="26">
        <f t="shared" si="5"/>
        <v>0</v>
      </c>
      <c r="AM17" s="26">
        <f t="shared" si="5"/>
        <v>0</v>
      </c>
      <c r="AN17" s="26">
        <f t="shared" si="5"/>
        <v>0</v>
      </c>
      <c r="AO17" s="4">
        <f t="shared" si="5"/>
        <v>4.2999999999999999E-4</v>
      </c>
      <c r="AP17" s="4">
        <f t="shared" si="5"/>
        <v>2.42E-4</v>
      </c>
      <c r="AQ17" s="26">
        <f t="shared" si="5"/>
        <v>0</v>
      </c>
      <c r="AR17" s="26">
        <f t="shared" si="5"/>
        <v>0</v>
      </c>
      <c r="AS17" s="26">
        <f t="shared" si="5"/>
        <v>0</v>
      </c>
      <c r="AT17" s="26">
        <f t="shared" si="5"/>
        <v>0</v>
      </c>
      <c r="AU17" s="26">
        <f t="shared" si="5"/>
        <v>0</v>
      </c>
      <c r="AV17" s="26">
        <f t="shared" si="5"/>
        <v>0</v>
      </c>
      <c r="AW17" s="26">
        <f t="shared" si="5"/>
        <v>0</v>
      </c>
      <c r="AX17" s="4">
        <f t="shared" si="5"/>
        <v>7.7971100000000003E-3</v>
      </c>
      <c r="AY17" s="4">
        <f t="shared" si="5"/>
        <v>6.5460000000000006E-3</v>
      </c>
      <c r="AZ17" s="26">
        <f t="shared" si="5"/>
        <v>0</v>
      </c>
      <c r="BA17" s="26">
        <f t="shared" si="5"/>
        <v>0</v>
      </c>
      <c r="BB17" s="26">
        <f t="shared" si="5"/>
        <v>0</v>
      </c>
      <c r="BC17" s="26">
        <f t="shared" si="5"/>
        <v>0</v>
      </c>
      <c r="BD17" s="26">
        <f t="shared" si="5"/>
        <v>0</v>
      </c>
      <c r="BE17" s="26">
        <f t="shared" si="5"/>
        <v>0</v>
      </c>
      <c r="BF17" s="26">
        <f t="shared" si="5"/>
        <v>0</v>
      </c>
      <c r="BG17" s="26">
        <f t="shared" si="5"/>
        <v>0</v>
      </c>
      <c r="BH17" s="26">
        <f t="shared" si="5"/>
        <v>0</v>
      </c>
      <c r="BI17" s="26">
        <f t="shared" si="5"/>
        <v>0</v>
      </c>
      <c r="BJ17" s="26">
        <f t="shared" si="5"/>
        <v>0</v>
      </c>
      <c r="BK17" s="4">
        <f t="shared" si="5"/>
        <v>4.66E-4</v>
      </c>
      <c r="BL17" s="26">
        <f t="shared" si="5"/>
        <v>0</v>
      </c>
      <c r="BM17" s="26">
        <f t="shared" si="5"/>
        <v>0</v>
      </c>
      <c r="BN17" s="26">
        <f t="shared" ref="BN17:BV17" si="6">SUM(BN9:BN16)</f>
        <v>0</v>
      </c>
      <c r="BO17" s="26">
        <f t="shared" si="6"/>
        <v>0</v>
      </c>
      <c r="BP17" s="26">
        <f t="shared" si="6"/>
        <v>0</v>
      </c>
      <c r="BQ17" s="26">
        <f t="shared" si="6"/>
        <v>0</v>
      </c>
      <c r="BR17" s="26">
        <f t="shared" si="6"/>
        <v>0</v>
      </c>
      <c r="BS17" s="26">
        <f t="shared" si="6"/>
        <v>0</v>
      </c>
      <c r="BT17" s="26">
        <f t="shared" si="6"/>
        <v>0</v>
      </c>
      <c r="BU17" s="26">
        <f t="shared" si="6"/>
        <v>0</v>
      </c>
      <c r="BV17" s="26">
        <f t="shared" si="6"/>
        <v>0</v>
      </c>
    </row>
    <row r="18" spans="1:74" x14ac:dyDescent="0.25">
      <c r="A18" s="9" t="s">
        <v>53</v>
      </c>
      <c r="B18" s="19">
        <v>282.79752986000011</v>
      </c>
      <c r="C18" s="19">
        <v>1554.8044440900001</v>
      </c>
      <c r="D18" s="19">
        <v>137.06103954</v>
      </c>
      <c r="E18" s="19">
        <v>9.0130657800000016</v>
      </c>
      <c r="F18" s="19">
        <v>414.51248813000001</v>
      </c>
      <c r="G18" s="19">
        <v>4.2800000000000005E-2</v>
      </c>
      <c r="H18" s="19">
        <v>46.655579140000007</v>
      </c>
      <c r="I18" s="19">
        <v>5.8900000000000001E-2</v>
      </c>
      <c r="J18" s="19">
        <v>0.66559999999999997</v>
      </c>
      <c r="K18" s="19">
        <v>0.40759999999999996</v>
      </c>
      <c r="L18" s="19">
        <v>29.335599999999999</v>
      </c>
      <c r="M18" s="19">
        <v>0.12710000000000002</v>
      </c>
      <c r="N18" s="19">
        <v>4.2852999999999994</v>
      </c>
      <c r="O18" s="19">
        <v>1593.9509719300002</v>
      </c>
      <c r="P18" s="19">
        <v>624.89989253999988</v>
      </c>
      <c r="Q18" s="19">
        <v>0.10994451999999999</v>
      </c>
      <c r="R18" s="19"/>
      <c r="S18" s="19">
        <v>3.765238430000001</v>
      </c>
      <c r="T18" s="19"/>
      <c r="U18" s="19">
        <v>3.6000000000000002E-4</v>
      </c>
      <c r="V18" s="19"/>
      <c r="W18" s="25"/>
      <c r="X18" s="25">
        <v>0</v>
      </c>
      <c r="Y18" s="17">
        <v>2.7355299999999999E-3</v>
      </c>
      <c r="Z18" s="17">
        <v>0.10265548000000001</v>
      </c>
      <c r="AA18" s="17">
        <v>4.5761099999999999E-2</v>
      </c>
      <c r="AB18" s="25"/>
      <c r="AC18" s="17">
        <v>0.16326712000000002</v>
      </c>
      <c r="AD18" s="25"/>
      <c r="AE18" s="17">
        <v>1.2028699999999998E-3</v>
      </c>
      <c r="AF18" s="25">
        <v>0</v>
      </c>
      <c r="AG18" s="17">
        <v>0.15170024000000001</v>
      </c>
      <c r="AH18" s="17">
        <v>1.5787390000000002E-2</v>
      </c>
      <c r="AI18" s="17">
        <v>2.9908759999999996E-2</v>
      </c>
      <c r="AJ18" s="17">
        <v>4.2340839999999998E-2</v>
      </c>
      <c r="AK18" s="25">
        <v>0</v>
      </c>
      <c r="AL18" s="25"/>
      <c r="AM18" s="25">
        <v>0</v>
      </c>
      <c r="AN18" s="25"/>
      <c r="AO18" s="25">
        <v>0</v>
      </c>
      <c r="AP18" s="25">
        <v>0</v>
      </c>
      <c r="AQ18" s="25">
        <v>0</v>
      </c>
      <c r="AR18" s="25">
        <v>0</v>
      </c>
      <c r="AS18" s="25"/>
      <c r="AT18" s="33">
        <v>3.7E-7</v>
      </c>
      <c r="AU18" s="25">
        <v>0</v>
      </c>
      <c r="AV18" s="25">
        <v>0</v>
      </c>
      <c r="AW18" s="25">
        <v>0</v>
      </c>
      <c r="AX18" s="19">
        <v>2.6034000000000001E-3</v>
      </c>
      <c r="AY18" s="25"/>
      <c r="AZ18" s="25"/>
      <c r="BA18" s="25"/>
      <c r="BB18" s="25"/>
      <c r="BC18" s="25"/>
      <c r="BD18" s="25">
        <v>0</v>
      </c>
      <c r="BE18" s="25"/>
      <c r="BF18" s="25">
        <v>0</v>
      </c>
      <c r="BG18" s="25">
        <v>0</v>
      </c>
      <c r="BH18" s="25">
        <v>0</v>
      </c>
      <c r="BI18" s="25">
        <v>0</v>
      </c>
      <c r="BJ18" s="25"/>
      <c r="BK18" s="25">
        <v>1E-4</v>
      </c>
      <c r="BL18" s="25"/>
      <c r="BM18" s="25"/>
      <c r="BN18" s="25"/>
      <c r="BO18" s="25">
        <v>0</v>
      </c>
      <c r="BP18" s="25">
        <v>0</v>
      </c>
      <c r="BQ18" s="25">
        <v>0</v>
      </c>
      <c r="BR18" s="25"/>
      <c r="BS18" s="33">
        <v>1.1000000000000001E-7</v>
      </c>
      <c r="BT18" s="25"/>
      <c r="BU18" s="25"/>
      <c r="BV18" s="25">
        <v>0</v>
      </c>
    </row>
    <row r="19" spans="1:74" x14ac:dyDescent="0.25">
      <c r="A19" s="10" t="s">
        <v>52</v>
      </c>
      <c r="B19" s="17">
        <v>8.7120506099999986</v>
      </c>
      <c r="C19" s="17">
        <v>39.797150880000004</v>
      </c>
      <c r="D19" s="17">
        <v>28.374752500000003</v>
      </c>
      <c r="E19" s="17">
        <v>2.2839418700000005</v>
      </c>
      <c r="F19" s="17">
        <v>11.241391050000001</v>
      </c>
      <c r="G19" s="17"/>
      <c r="H19" s="17">
        <v>3.1579999999999999</v>
      </c>
      <c r="I19" s="17">
        <v>1.1299999999999999E-2</v>
      </c>
      <c r="J19" s="17">
        <v>1.4303000000000001</v>
      </c>
      <c r="K19" s="17">
        <v>2.3E-2</v>
      </c>
      <c r="L19" s="17">
        <v>14.965000000000002</v>
      </c>
      <c r="M19" s="17">
        <v>2.2699999999999999E-3</v>
      </c>
      <c r="N19" s="17">
        <v>0.11249999999999999</v>
      </c>
      <c r="O19" s="17">
        <v>95.558844999999991</v>
      </c>
      <c r="P19" s="17">
        <v>54.494199999999999</v>
      </c>
      <c r="Q19" s="17">
        <v>0.72014800000000001</v>
      </c>
      <c r="R19" s="17"/>
      <c r="S19" s="17">
        <v>7.0017419999999983E-2</v>
      </c>
      <c r="T19" s="17"/>
      <c r="U19" s="17">
        <v>1.167296E-2</v>
      </c>
      <c r="V19" s="17"/>
      <c r="W19" s="23"/>
      <c r="X19" s="23"/>
      <c r="Y19" s="23"/>
      <c r="Z19" s="30">
        <v>5.5000000000000003E-7</v>
      </c>
      <c r="AA19" s="30">
        <v>5.5999999999999993E-7</v>
      </c>
      <c r="AB19" s="23"/>
      <c r="AC19" s="17">
        <v>3.5056999999999997E-4</v>
      </c>
      <c r="AD19" s="23"/>
      <c r="AE19" s="23">
        <v>0</v>
      </c>
      <c r="AF19" s="23">
        <v>0</v>
      </c>
      <c r="AG19" s="32">
        <v>1.6229999999999999E-5</v>
      </c>
      <c r="AH19" s="31">
        <v>4.9999999999999998E-8</v>
      </c>
      <c r="AI19" s="17">
        <v>5.1739999999999996E-5</v>
      </c>
      <c r="AJ19" s="23"/>
      <c r="AK19" s="23"/>
      <c r="AL19" s="23"/>
      <c r="AM19" s="23"/>
      <c r="AN19" s="23">
        <v>0</v>
      </c>
      <c r="AO19" s="23"/>
      <c r="AP19" s="23"/>
      <c r="AQ19" s="23"/>
      <c r="AR19" s="23"/>
      <c r="AS19" s="23"/>
      <c r="AT19" s="23"/>
      <c r="AU19" s="23"/>
      <c r="AV19" s="23"/>
      <c r="AW19" s="23"/>
      <c r="AX19" s="30">
        <v>1.04E-6</v>
      </c>
      <c r="AY19" s="23">
        <v>0</v>
      </c>
      <c r="AZ19" s="23">
        <v>0</v>
      </c>
      <c r="BA19" s="23">
        <v>0</v>
      </c>
      <c r="BB19" s="23"/>
      <c r="BC19" s="31">
        <v>3.8000000000000001E-7</v>
      </c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</row>
    <row r="20" spans="1:74" x14ac:dyDescent="0.25">
      <c r="A20" s="10" t="s">
        <v>49</v>
      </c>
      <c r="B20" s="17">
        <v>23.73860813000001</v>
      </c>
      <c r="C20" s="17">
        <v>122.50744349999999</v>
      </c>
      <c r="D20" s="17">
        <v>15.895722380000002</v>
      </c>
      <c r="E20" s="17">
        <v>2.0408460800000001</v>
      </c>
      <c r="F20" s="17">
        <v>34.21245905</v>
      </c>
      <c r="G20" s="17">
        <v>2.7567419999999999E-2</v>
      </c>
      <c r="H20" s="17">
        <v>6.4540999999999995</v>
      </c>
      <c r="I20" s="17">
        <v>1.1175000000000002</v>
      </c>
      <c r="J20" s="17">
        <v>1.0029059999999999E-2</v>
      </c>
      <c r="K20" s="17"/>
      <c r="L20" s="17">
        <v>5.8835232000000008</v>
      </c>
      <c r="M20" s="17"/>
      <c r="N20" s="17">
        <v>0.20805115999999996</v>
      </c>
      <c r="O20" s="17">
        <v>138.80851100000001</v>
      </c>
      <c r="P20" s="17"/>
      <c r="Q20" s="17">
        <v>5.6584554999999996</v>
      </c>
      <c r="R20" s="17"/>
      <c r="S20" s="17">
        <v>0.12758024000000001</v>
      </c>
      <c r="T20" s="17"/>
      <c r="U20" s="17">
        <v>0.25181153000000001</v>
      </c>
      <c r="V20" s="17"/>
      <c r="W20" s="32">
        <v>1.2320000000000001E-5</v>
      </c>
      <c r="X20" s="23"/>
      <c r="Y20" s="23"/>
      <c r="Z20" s="23"/>
      <c r="AA20" s="23">
        <v>0.18049999999999999</v>
      </c>
      <c r="AB20" s="23"/>
      <c r="AC20" s="23"/>
      <c r="AD20" s="23"/>
      <c r="AE20" s="17">
        <v>6.7999999999999999E-5</v>
      </c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17">
        <v>2.7039000000000002E-4</v>
      </c>
      <c r="AY20" s="23">
        <v>0</v>
      </c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</row>
    <row r="21" spans="1:74" x14ac:dyDescent="0.25">
      <c r="A21" s="10" t="s">
        <v>107</v>
      </c>
      <c r="B21" s="17">
        <v>2.6627000000000001</v>
      </c>
      <c r="C21" s="17">
        <v>19.103600000000004</v>
      </c>
      <c r="D21" s="17">
        <v>7.5835000000000008</v>
      </c>
      <c r="E21" s="17">
        <v>0.99530000000000007</v>
      </c>
      <c r="F21" s="17">
        <v>2.0518000000000001</v>
      </c>
      <c r="G21" s="17"/>
      <c r="H21" s="17">
        <v>0.72999999999999987</v>
      </c>
      <c r="I21" s="17"/>
      <c r="J21" s="17">
        <v>0.66900000000000004</v>
      </c>
      <c r="K21" s="17"/>
      <c r="L21" s="17">
        <v>4.3757999999999999</v>
      </c>
      <c r="M21" s="17"/>
      <c r="N21" s="17">
        <v>6.4200000000000007E-2</v>
      </c>
      <c r="O21" s="17">
        <v>41.792299999999997</v>
      </c>
      <c r="P21" s="17">
        <v>10.122400000000001</v>
      </c>
      <c r="Q21" s="17"/>
      <c r="R21" s="17"/>
      <c r="S21" s="17">
        <v>9.8999999999999991E-3</v>
      </c>
      <c r="T21" s="17"/>
      <c r="U21" s="17">
        <v>2.93E-2</v>
      </c>
      <c r="V21" s="17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17">
        <v>1.5900000000000002E-4</v>
      </c>
      <c r="AY21" s="23"/>
      <c r="AZ21" s="23"/>
      <c r="BA21" s="23"/>
      <c r="BB21" s="23"/>
      <c r="BC21" s="17">
        <v>7.7999999999999999E-4</v>
      </c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</row>
    <row r="22" spans="1:74" x14ac:dyDescent="0.25">
      <c r="A22" s="10" t="s">
        <v>87</v>
      </c>
      <c r="B22" s="17">
        <v>12.21354382</v>
      </c>
      <c r="C22" s="17">
        <v>139.49888184000002</v>
      </c>
      <c r="D22" s="17">
        <v>28.794599999999999</v>
      </c>
      <c r="E22" s="17">
        <v>3.1584000000000003</v>
      </c>
      <c r="F22" s="17">
        <v>14.335737490000001</v>
      </c>
      <c r="G22" s="17"/>
      <c r="H22" s="17">
        <v>0.61199999999999999</v>
      </c>
      <c r="I22" s="17">
        <v>1.9942000000000002</v>
      </c>
      <c r="J22" s="17"/>
      <c r="K22" s="17">
        <v>7.3300000000000004E-2</v>
      </c>
      <c r="L22" s="17">
        <v>16.3354</v>
      </c>
      <c r="M22" s="17">
        <v>1.4999999999999999E-2</v>
      </c>
      <c r="N22" s="17">
        <v>0.24970000000000001</v>
      </c>
      <c r="O22" s="17">
        <v>0.60197219000000002</v>
      </c>
      <c r="P22" s="17">
        <v>68.786100000000005</v>
      </c>
      <c r="Q22" s="17"/>
      <c r="R22" s="17"/>
      <c r="S22" s="17">
        <v>1.397732E-2</v>
      </c>
      <c r="T22" s="17"/>
      <c r="U22" s="17">
        <v>0.1011</v>
      </c>
      <c r="V22" s="17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32">
        <v>5.7400000000000001E-6</v>
      </c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</row>
    <row r="23" spans="1:74" x14ac:dyDescent="0.25">
      <c r="A23" s="10" t="s">
        <v>47</v>
      </c>
      <c r="B23" s="17">
        <v>2.2494006500000001</v>
      </c>
      <c r="C23" s="17">
        <v>19.766699749999997</v>
      </c>
      <c r="D23" s="17">
        <v>9.4266000000000005</v>
      </c>
      <c r="E23" s="17">
        <v>0.86440000000000006</v>
      </c>
      <c r="F23" s="17">
        <v>3.8320431500000001</v>
      </c>
      <c r="G23" s="17"/>
      <c r="H23" s="17">
        <v>3.4220000000000002</v>
      </c>
      <c r="I23" s="17"/>
      <c r="J23" s="17">
        <v>0.69469999999999998</v>
      </c>
      <c r="K23" s="17">
        <v>3.7011000000000003</v>
      </c>
      <c r="L23" s="17"/>
      <c r="M23" s="17">
        <v>1.6500000000000001E-2</v>
      </c>
      <c r="N23" s="17"/>
      <c r="O23" s="17"/>
      <c r="P23" s="17"/>
      <c r="Q23" s="17"/>
      <c r="R23" s="17"/>
      <c r="S23" s="23">
        <v>0</v>
      </c>
      <c r="T23" s="17"/>
      <c r="U23" s="17"/>
      <c r="V23" s="17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17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</row>
    <row r="24" spans="1:74" ht="15.75" thickBot="1" x14ac:dyDescent="0.3">
      <c r="A24" s="11" t="s">
        <v>76</v>
      </c>
      <c r="B24" s="18">
        <v>11.212392679999997</v>
      </c>
      <c r="C24" s="18">
        <v>141.76507839999999</v>
      </c>
      <c r="D24" s="18">
        <v>21.479129999999998</v>
      </c>
      <c r="E24" s="18">
        <v>1.0260100000000001</v>
      </c>
      <c r="F24" s="18">
        <v>11.725315780000003</v>
      </c>
      <c r="G24" s="18"/>
      <c r="H24" s="18">
        <v>2.8899300000000006</v>
      </c>
      <c r="I24" s="18"/>
      <c r="J24" s="18">
        <v>0.71501999999999988</v>
      </c>
      <c r="K24" s="18"/>
      <c r="L24" s="18">
        <v>11.853719999999999</v>
      </c>
      <c r="M24" s="18"/>
      <c r="N24" s="18">
        <v>0.18406999999999998</v>
      </c>
      <c r="O24" s="18"/>
      <c r="P24" s="18"/>
      <c r="Q24" s="18"/>
      <c r="R24" s="18"/>
      <c r="S24" s="18">
        <v>7.1338800000000004E-3</v>
      </c>
      <c r="T24" s="18"/>
      <c r="U24" s="18"/>
      <c r="V24" s="18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18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</row>
    <row r="25" spans="1:74" ht="15.75" thickBot="1" x14ac:dyDescent="0.3">
      <c r="A25" s="13" t="s">
        <v>117</v>
      </c>
      <c r="B25" s="4">
        <f t="shared" ref="B25:BM25" si="7">SUM(B18:B24)</f>
        <v>343.58622575000004</v>
      </c>
      <c r="C25" s="4">
        <f t="shared" si="7"/>
        <v>2037.2432984599998</v>
      </c>
      <c r="D25" s="4">
        <f t="shared" si="7"/>
        <v>248.61534441999999</v>
      </c>
      <c r="E25" s="4">
        <f t="shared" si="7"/>
        <v>19.381963729999999</v>
      </c>
      <c r="F25" s="4">
        <f t="shared" si="7"/>
        <v>491.91123465000004</v>
      </c>
      <c r="G25" s="4">
        <f t="shared" si="7"/>
        <v>7.036742E-2</v>
      </c>
      <c r="H25" s="4">
        <f t="shared" si="7"/>
        <v>63.921609140000001</v>
      </c>
      <c r="I25" s="4">
        <f t="shared" si="7"/>
        <v>3.1819000000000006</v>
      </c>
      <c r="J25" s="4">
        <f t="shared" si="7"/>
        <v>4.1846490599999999</v>
      </c>
      <c r="K25" s="4">
        <f t="shared" si="7"/>
        <v>4.2050000000000001</v>
      </c>
      <c r="L25" s="4">
        <f t="shared" si="7"/>
        <v>82.749043200000003</v>
      </c>
      <c r="M25" s="4">
        <f t="shared" si="7"/>
        <v>0.16087000000000001</v>
      </c>
      <c r="N25" s="4">
        <f t="shared" si="7"/>
        <v>5.103821159999999</v>
      </c>
      <c r="O25" s="4">
        <f t="shared" si="7"/>
        <v>1870.7126001200002</v>
      </c>
      <c r="P25" s="4">
        <f t="shared" si="7"/>
        <v>758.30259253999986</v>
      </c>
      <c r="Q25" s="4">
        <f t="shared" si="7"/>
        <v>6.4885480199999996</v>
      </c>
      <c r="R25" s="26">
        <f t="shared" si="7"/>
        <v>0</v>
      </c>
      <c r="S25" s="4">
        <f t="shared" si="7"/>
        <v>3.993847290000001</v>
      </c>
      <c r="T25" s="26">
        <f t="shared" si="7"/>
        <v>0</v>
      </c>
      <c r="U25" s="4">
        <f t="shared" si="7"/>
        <v>0.39424448999999995</v>
      </c>
      <c r="V25" s="26">
        <f t="shared" si="7"/>
        <v>0</v>
      </c>
      <c r="W25" s="27">
        <f t="shared" si="7"/>
        <v>1.2320000000000001E-5</v>
      </c>
      <c r="X25" s="26">
        <f t="shared" si="7"/>
        <v>0</v>
      </c>
      <c r="Y25" s="4">
        <f t="shared" si="7"/>
        <v>2.7355299999999999E-3</v>
      </c>
      <c r="Z25" s="4">
        <f t="shared" si="7"/>
        <v>0.10265603000000001</v>
      </c>
      <c r="AA25" s="4">
        <f t="shared" si="7"/>
        <v>0.22626165999999998</v>
      </c>
      <c r="AB25" s="26">
        <f t="shared" si="7"/>
        <v>0</v>
      </c>
      <c r="AC25" s="4">
        <f t="shared" si="7"/>
        <v>0.16361769000000001</v>
      </c>
      <c r="AD25" s="26">
        <f t="shared" si="7"/>
        <v>0</v>
      </c>
      <c r="AE25" s="4">
        <f t="shared" si="7"/>
        <v>1.2708699999999997E-3</v>
      </c>
      <c r="AF25" s="26">
        <f t="shared" si="7"/>
        <v>0</v>
      </c>
      <c r="AG25" s="4">
        <f t="shared" si="7"/>
        <v>0.15171647000000002</v>
      </c>
      <c r="AH25" s="4">
        <f t="shared" si="7"/>
        <v>1.5787440000000003E-2</v>
      </c>
      <c r="AI25" s="4">
        <f t="shared" si="7"/>
        <v>2.9960499999999998E-2</v>
      </c>
      <c r="AJ25" s="4">
        <f t="shared" si="7"/>
        <v>4.2340839999999998E-2</v>
      </c>
      <c r="AK25" s="26">
        <f t="shared" si="7"/>
        <v>0</v>
      </c>
      <c r="AL25" s="26">
        <f t="shared" si="7"/>
        <v>0</v>
      </c>
      <c r="AM25" s="26">
        <f t="shared" si="7"/>
        <v>0</v>
      </c>
      <c r="AN25" s="26">
        <f t="shared" si="7"/>
        <v>0</v>
      </c>
      <c r="AO25" s="26">
        <f t="shared" si="7"/>
        <v>0</v>
      </c>
      <c r="AP25" s="26">
        <f t="shared" si="7"/>
        <v>0</v>
      </c>
      <c r="AQ25" s="26">
        <f t="shared" si="7"/>
        <v>0</v>
      </c>
      <c r="AR25" s="26">
        <f t="shared" si="7"/>
        <v>0</v>
      </c>
      <c r="AS25" s="26">
        <f t="shared" si="7"/>
        <v>0</v>
      </c>
      <c r="AT25" s="29">
        <f t="shared" si="7"/>
        <v>3.7E-7</v>
      </c>
      <c r="AU25" s="26">
        <f t="shared" si="7"/>
        <v>0</v>
      </c>
      <c r="AV25" s="26">
        <f t="shared" si="7"/>
        <v>0</v>
      </c>
      <c r="AW25" s="26">
        <f t="shared" si="7"/>
        <v>0</v>
      </c>
      <c r="AX25" s="4">
        <f t="shared" si="7"/>
        <v>3.0395700000000001E-3</v>
      </c>
      <c r="AY25" s="26">
        <f t="shared" si="7"/>
        <v>0</v>
      </c>
      <c r="AZ25" s="26">
        <f t="shared" si="7"/>
        <v>0</v>
      </c>
      <c r="BA25" s="26">
        <f t="shared" si="7"/>
        <v>0</v>
      </c>
      <c r="BB25" s="26">
        <f t="shared" si="7"/>
        <v>0</v>
      </c>
      <c r="BC25" s="4">
        <f t="shared" si="7"/>
        <v>7.8038000000000001E-4</v>
      </c>
      <c r="BD25" s="26">
        <f t="shared" si="7"/>
        <v>0</v>
      </c>
      <c r="BE25" s="26">
        <f t="shared" si="7"/>
        <v>0</v>
      </c>
      <c r="BF25" s="26">
        <f t="shared" si="7"/>
        <v>0</v>
      </c>
      <c r="BG25" s="26">
        <f t="shared" si="7"/>
        <v>0</v>
      </c>
      <c r="BH25" s="26">
        <f t="shared" si="7"/>
        <v>0</v>
      </c>
      <c r="BI25" s="26">
        <f t="shared" si="7"/>
        <v>0</v>
      </c>
      <c r="BJ25" s="26">
        <f t="shared" si="7"/>
        <v>0</v>
      </c>
      <c r="BK25" s="26">
        <f t="shared" si="7"/>
        <v>1E-4</v>
      </c>
      <c r="BL25" s="26">
        <f t="shared" si="7"/>
        <v>0</v>
      </c>
      <c r="BM25" s="26">
        <f t="shared" si="7"/>
        <v>0</v>
      </c>
      <c r="BN25" s="26">
        <f t="shared" ref="BN25:BV25" si="8">SUM(BN18:BN24)</f>
        <v>0</v>
      </c>
      <c r="BO25" s="26">
        <f t="shared" si="8"/>
        <v>0</v>
      </c>
      <c r="BP25" s="26">
        <f t="shared" si="8"/>
        <v>0</v>
      </c>
      <c r="BQ25" s="26">
        <f t="shared" si="8"/>
        <v>0</v>
      </c>
      <c r="BR25" s="26">
        <f t="shared" si="8"/>
        <v>0</v>
      </c>
      <c r="BS25" s="29">
        <f t="shared" si="8"/>
        <v>1.1000000000000001E-7</v>
      </c>
      <c r="BT25" s="26">
        <f t="shared" si="8"/>
        <v>0</v>
      </c>
      <c r="BU25" s="26">
        <f t="shared" si="8"/>
        <v>0</v>
      </c>
      <c r="BV25" s="26">
        <f t="shared" si="8"/>
        <v>0</v>
      </c>
    </row>
    <row r="26" spans="1:74" x14ac:dyDescent="0.25">
      <c r="A26" s="9" t="s">
        <v>88</v>
      </c>
      <c r="B26" s="19">
        <v>1.8365130399999998</v>
      </c>
      <c r="C26" s="19">
        <v>26.347999999999999</v>
      </c>
      <c r="D26" s="19">
        <v>4.5430000000000001</v>
      </c>
      <c r="E26" s="19">
        <v>0.254</v>
      </c>
      <c r="F26" s="19">
        <v>5.2709106300000004</v>
      </c>
      <c r="G26" s="19"/>
      <c r="H26" s="19">
        <v>1.6639999999999999</v>
      </c>
      <c r="I26" s="19"/>
      <c r="J26" s="19">
        <v>0.186</v>
      </c>
      <c r="K26" s="19"/>
      <c r="L26" s="19">
        <v>1.677</v>
      </c>
      <c r="M26" s="19"/>
      <c r="N26" s="19">
        <v>0.14329999999999998</v>
      </c>
      <c r="O26" s="19"/>
      <c r="P26" s="19"/>
      <c r="Q26" s="19"/>
      <c r="R26" s="19"/>
      <c r="S26" s="25">
        <v>0</v>
      </c>
      <c r="T26" s="19"/>
      <c r="U26" s="19"/>
      <c r="V26" s="19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19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</row>
    <row r="27" spans="1:74" x14ac:dyDescent="0.25">
      <c r="A27" s="10" t="s">
        <v>84</v>
      </c>
      <c r="B27" s="17">
        <v>4.1136059999999999</v>
      </c>
      <c r="C27" s="17">
        <v>26.315739999999998</v>
      </c>
      <c r="D27" s="17">
        <v>3.6684999999999999</v>
      </c>
      <c r="E27" s="17">
        <v>0.61785500000000004</v>
      </c>
      <c r="F27" s="17">
        <v>3.0182823999999999</v>
      </c>
      <c r="G27" s="17"/>
      <c r="H27" s="17">
        <v>0.28910000000000002</v>
      </c>
      <c r="I27" s="17">
        <v>3.0000000000000001E-3</v>
      </c>
      <c r="J27" s="17">
        <v>0.25290000000000001</v>
      </c>
      <c r="K27" s="17">
        <v>1.4E-3</v>
      </c>
      <c r="L27" s="17">
        <v>2.2262</v>
      </c>
      <c r="M27" s="17">
        <v>1E-4</v>
      </c>
      <c r="N27" s="17">
        <v>3.2600000000000004E-2</v>
      </c>
      <c r="O27" s="17">
        <v>108.43899999999999</v>
      </c>
      <c r="P27" s="17"/>
      <c r="Q27" s="17">
        <v>2.3800000000000002E-2</v>
      </c>
      <c r="R27" s="17"/>
      <c r="S27" s="17">
        <v>1.319002E-2</v>
      </c>
      <c r="T27" s="17"/>
      <c r="U27" s="17"/>
      <c r="V27" s="17"/>
      <c r="W27" s="23">
        <v>5.0000000000000001E-4</v>
      </c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17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</row>
    <row r="28" spans="1:74" x14ac:dyDescent="0.25">
      <c r="A28" s="10" t="s">
        <v>83</v>
      </c>
      <c r="B28" s="17">
        <v>52.734771690000009</v>
      </c>
      <c r="C28" s="17">
        <v>282.49931399999997</v>
      </c>
      <c r="D28" s="17">
        <v>52.736964</v>
      </c>
      <c r="E28" s="17">
        <v>4.1647460000000009</v>
      </c>
      <c r="F28" s="17">
        <v>154.15971155999998</v>
      </c>
      <c r="G28" s="17"/>
      <c r="H28" s="17">
        <v>10.85036</v>
      </c>
      <c r="I28" s="17">
        <v>5.0000000000000001E-4</v>
      </c>
      <c r="J28" s="17">
        <v>1.609834</v>
      </c>
      <c r="K28" s="17"/>
      <c r="L28" s="17">
        <v>20.905146000000002</v>
      </c>
      <c r="M28" s="17"/>
      <c r="N28" s="17">
        <v>1.4303250000000001</v>
      </c>
      <c r="O28" s="17">
        <v>723.63036499999998</v>
      </c>
      <c r="P28" s="17">
        <v>166.02122299999999</v>
      </c>
      <c r="Q28" s="17"/>
      <c r="R28" s="17"/>
      <c r="S28" s="17">
        <v>0.80939211999999994</v>
      </c>
      <c r="T28" s="17"/>
      <c r="U28" s="17"/>
      <c r="V28" s="17"/>
      <c r="W28" s="23"/>
      <c r="X28" s="23">
        <v>3.1800000000000002E-2</v>
      </c>
      <c r="Y28" s="23">
        <v>0</v>
      </c>
      <c r="Z28" s="23">
        <v>0</v>
      </c>
      <c r="AA28" s="17">
        <v>4.2839999999999996E-3</v>
      </c>
      <c r="AB28" s="17">
        <v>9.5699999999999995E-4</v>
      </c>
      <c r="AC28" s="17">
        <v>0.24409800000000001</v>
      </c>
      <c r="AD28" s="23"/>
      <c r="AE28" s="23">
        <v>0</v>
      </c>
      <c r="AF28" s="23">
        <v>0</v>
      </c>
      <c r="AG28" s="17">
        <v>1.8518E-2</v>
      </c>
      <c r="AH28" s="23">
        <v>0</v>
      </c>
      <c r="AI28" s="17">
        <v>7.7452999999999994E-2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31">
        <v>8.0000000000000002E-8</v>
      </c>
      <c r="AR28" s="23">
        <v>0</v>
      </c>
      <c r="AS28" s="23"/>
      <c r="AT28" s="23">
        <v>0</v>
      </c>
      <c r="AU28" s="23">
        <v>0</v>
      </c>
      <c r="AV28" s="23">
        <v>0</v>
      </c>
      <c r="AW28" s="23">
        <v>0</v>
      </c>
      <c r="AX28" s="17">
        <v>6.3500000000000004E-4</v>
      </c>
      <c r="AY28" s="23">
        <v>0</v>
      </c>
      <c r="AZ28" s="23">
        <v>0</v>
      </c>
      <c r="BA28" s="23"/>
      <c r="BB28" s="23"/>
      <c r="BC28" s="23"/>
      <c r="BD28" s="23">
        <v>1E-8</v>
      </c>
      <c r="BE28" s="23"/>
      <c r="BF28" s="23">
        <v>0</v>
      </c>
      <c r="BG28" s="23">
        <v>0</v>
      </c>
      <c r="BH28" s="23">
        <v>0</v>
      </c>
      <c r="BI28" s="32">
        <v>8.3699999999999995E-6</v>
      </c>
      <c r="BJ28" s="23"/>
      <c r="BK28" s="23">
        <v>0</v>
      </c>
      <c r="BL28" s="23"/>
      <c r="BM28" s="23"/>
      <c r="BN28" s="23">
        <v>0</v>
      </c>
      <c r="BO28" s="23">
        <v>0</v>
      </c>
      <c r="BP28" s="23">
        <v>0</v>
      </c>
      <c r="BQ28" s="23">
        <v>0</v>
      </c>
      <c r="BR28" s="23"/>
      <c r="BS28" s="23"/>
      <c r="BT28" s="23"/>
      <c r="BU28" s="23">
        <v>0</v>
      </c>
      <c r="BV28" s="23">
        <v>0</v>
      </c>
    </row>
    <row r="29" spans="1:74" x14ac:dyDescent="0.25">
      <c r="A29" s="10" t="s">
        <v>70</v>
      </c>
      <c r="B29" s="17">
        <v>6.7150233000000004</v>
      </c>
      <c r="C29" s="17">
        <v>25.581684630000002</v>
      </c>
      <c r="D29" s="17">
        <v>13.866499999999998</v>
      </c>
      <c r="E29" s="17">
        <v>1.1819000000000002</v>
      </c>
      <c r="F29" s="17">
        <v>10.53548243</v>
      </c>
      <c r="G29" s="17"/>
      <c r="H29" s="17">
        <v>0.5171</v>
      </c>
      <c r="I29" s="17">
        <v>0.25430000000000003</v>
      </c>
      <c r="J29" s="17">
        <v>0.28160000000000002</v>
      </c>
      <c r="K29" s="17"/>
      <c r="L29" s="17">
        <v>6.9793000000000003</v>
      </c>
      <c r="M29" s="17"/>
      <c r="N29" s="17">
        <v>0.18709999999999999</v>
      </c>
      <c r="O29" s="17"/>
      <c r="P29" s="17"/>
      <c r="Q29" s="17">
        <v>8.0299999999999996E-2</v>
      </c>
      <c r="R29" s="17"/>
      <c r="S29" s="17">
        <v>1.45225E-3</v>
      </c>
      <c r="T29" s="17"/>
      <c r="U29" s="17"/>
      <c r="V29" s="17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17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</row>
    <row r="30" spans="1:74" ht="15.75" thickBot="1" x14ac:dyDescent="0.3">
      <c r="A30" s="11" t="s">
        <v>85</v>
      </c>
      <c r="B30" s="18">
        <v>6.5930214500000011</v>
      </c>
      <c r="C30" s="18">
        <v>22.956515600000003</v>
      </c>
      <c r="D30" s="18">
        <v>15.694116000000001</v>
      </c>
      <c r="E30" s="18">
        <v>2.2589060000000005</v>
      </c>
      <c r="F30" s="18">
        <v>25.353545350000001</v>
      </c>
      <c r="G30" s="18">
        <v>5.3104000000000005</v>
      </c>
      <c r="H30" s="18">
        <v>1.89E-2</v>
      </c>
      <c r="I30" s="18">
        <v>1.9262000000000001</v>
      </c>
      <c r="J30" s="18">
        <v>8.0000000000000004E-4</v>
      </c>
      <c r="K30" s="18">
        <v>6.5729000000000006</v>
      </c>
      <c r="L30" s="18">
        <v>2.3999999999999998E-3</v>
      </c>
      <c r="M30" s="18">
        <v>0.28259999999999996</v>
      </c>
      <c r="N30" s="18">
        <v>1E-4</v>
      </c>
      <c r="O30" s="18">
        <v>312.66669999999999</v>
      </c>
      <c r="P30" s="18"/>
      <c r="Q30" s="18"/>
      <c r="R30" s="18"/>
      <c r="S30" s="18">
        <v>2.0367340000000001E-2</v>
      </c>
      <c r="T30" s="18"/>
      <c r="U30" s="18"/>
      <c r="V30" s="18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18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</row>
    <row r="31" spans="1:74" ht="15.75" thickBot="1" x14ac:dyDescent="0.3">
      <c r="A31" s="13" t="s">
        <v>118</v>
      </c>
      <c r="B31" s="4">
        <f t="shared" ref="B31:BM31" si="9">SUM(B26:B30)</f>
        <v>71.99293548</v>
      </c>
      <c r="C31" s="4">
        <f t="shared" si="9"/>
        <v>383.70125422999996</v>
      </c>
      <c r="D31" s="4">
        <f t="shared" si="9"/>
        <v>90.509080000000012</v>
      </c>
      <c r="E31" s="4">
        <f t="shared" si="9"/>
        <v>8.477407000000003</v>
      </c>
      <c r="F31" s="4">
        <f t="shared" si="9"/>
        <v>198.33793236999998</v>
      </c>
      <c r="G31" s="4">
        <f t="shared" si="9"/>
        <v>5.3104000000000005</v>
      </c>
      <c r="H31" s="4">
        <f t="shared" si="9"/>
        <v>13.339460000000001</v>
      </c>
      <c r="I31" s="4">
        <f t="shared" si="9"/>
        <v>2.1840000000000002</v>
      </c>
      <c r="J31" s="4">
        <f t="shared" si="9"/>
        <v>2.331134</v>
      </c>
      <c r="K31" s="4">
        <f t="shared" si="9"/>
        <v>6.5743000000000009</v>
      </c>
      <c r="L31" s="4">
        <f t="shared" si="9"/>
        <v>31.790046000000004</v>
      </c>
      <c r="M31" s="4">
        <f t="shared" si="9"/>
        <v>0.28269999999999995</v>
      </c>
      <c r="N31" s="4">
        <f t="shared" si="9"/>
        <v>1.793425</v>
      </c>
      <c r="O31" s="4">
        <f t="shared" si="9"/>
        <v>1144.7360650000001</v>
      </c>
      <c r="P31" s="4">
        <f t="shared" si="9"/>
        <v>166.02122299999999</v>
      </c>
      <c r="Q31" s="4">
        <f t="shared" si="9"/>
        <v>0.1041</v>
      </c>
      <c r="R31" s="26">
        <f t="shared" si="9"/>
        <v>0</v>
      </c>
      <c r="S31" s="4">
        <f t="shared" si="9"/>
        <v>0.84440172999999996</v>
      </c>
      <c r="T31" s="26">
        <f t="shared" si="9"/>
        <v>0</v>
      </c>
      <c r="U31" s="26">
        <f t="shared" si="9"/>
        <v>0</v>
      </c>
      <c r="V31" s="26">
        <f t="shared" si="9"/>
        <v>0</v>
      </c>
      <c r="W31" s="4">
        <f t="shared" si="9"/>
        <v>5.0000000000000001E-4</v>
      </c>
      <c r="X31" s="4">
        <f t="shared" si="9"/>
        <v>3.1800000000000002E-2</v>
      </c>
      <c r="Y31" s="26">
        <f t="shared" si="9"/>
        <v>0</v>
      </c>
      <c r="Z31" s="26">
        <f t="shared" si="9"/>
        <v>0</v>
      </c>
      <c r="AA31" s="4">
        <f t="shared" si="9"/>
        <v>4.2839999999999996E-3</v>
      </c>
      <c r="AB31" s="4">
        <f t="shared" si="9"/>
        <v>9.5699999999999995E-4</v>
      </c>
      <c r="AC31" s="4">
        <f t="shared" si="9"/>
        <v>0.24409800000000001</v>
      </c>
      <c r="AD31" s="26">
        <f t="shared" si="9"/>
        <v>0</v>
      </c>
      <c r="AE31" s="26">
        <f t="shared" si="9"/>
        <v>0</v>
      </c>
      <c r="AF31" s="26">
        <f t="shared" si="9"/>
        <v>0</v>
      </c>
      <c r="AG31" s="4">
        <f t="shared" si="9"/>
        <v>1.8518E-2</v>
      </c>
      <c r="AH31" s="26">
        <f t="shared" si="9"/>
        <v>0</v>
      </c>
      <c r="AI31" s="4">
        <f t="shared" si="9"/>
        <v>7.7452999999999994E-2</v>
      </c>
      <c r="AJ31" s="26">
        <f t="shared" si="9"/>
        <v>0</v>
      </c>
      <c r="AK31" s="26">
        <f t="shared" si="9"/>
        <v>0</v>
      </c>
      <c r="AL31" s="26">
        <f t="shared" si="9"/>
        <v>0</v>
      </c>
      <c r="AM31" s="26">
        <f t="shared" si="9"/>
        <v>0</v>
      </c>
      <c r="AN31" s="26">
        <f t="shared" si="9"/>
        <v>0</v>
      </c>
      <c r="AO31" s="26">
        <f t="shared" si="9"/>
        <v>0</v>
      </c>
      <c r="AP31" s="26">
        <f t="shared" si="9"/>
        <v>0</v>
      </c>
      <c r="AQ31" s="29">
        <f t="shared" si="9"/>
        <v>8.0000000000000002E-8</v>
      </c>
      <c r="AR31" s="26">
        <f t="shared" si="9"/>
        <v>0</v>
      </c>
      <c r="AS31" s="26">
        <f t="shared" si="9"/>
        <v>0</v>
      </c>
      <c r="AT31" s="26">
        <f t="shared" si="9"/>
        <v>0</v>
      </c>
      <c r="AU31" s="26">
        <f t="shared" si="9"/>
        <v>0</v>
      </c>
      <c r="AV31" s="26">
        <f t="shared" si="9"/>
        <v>0</v>
      </c>
      <c r="AW31" s="26">
        <f t="shared" si="9"/>
        <v>0</v>
      </c>
      <c r="AX31" s="4">
        <f t="shared" si="9"/>
        <v>6.3500000000000004E-4</v>
      </c>
      <c r="AY31" s="26">
        <f t="shared" si="9"/>
        <v>0</v>
      </c>
      <c r="AZ31" s="26">
        <f t="shared" si="9"/>
        <v>0</v>
      </c>
      <c r="BA31" s="26">
        <f t="shared" si="9"/>
        <v>0</v>
      </c>
      <c r="BB31" s="26">
        <f t="shared" si="9"/>
        <v>0</v>
      </c>
      <c r="BC31" s="26">
        <f t="shared" si="9"/>
        <v>0</v>
      </c>
      <c r="BD31" s="26">
        <f t="shared" si="9"/>
        <v>1E-8</v>
      </c>
      <c r="BE31" s="26">
        <f t="shared" si="9"/>
        <v>0</v>
      </c>
      <c r="BF31" s="26">
        <f t="shared" si="9"/>
        <v>0</v>
      </c>
      <c r="BG31" s="26">
        <f t="shared" si="9"/>
        <v>0</v>
      </c>
      <c r="BH31" s="26">
        <f t="shared" si="9"/>
        <v>0</v>
      </c>
      <c r="BI31" s="27">
        <f t="shared" si="9"/>
        <v>8.3699999999999995E-6</v>
      </c>
      <c r="BJ31" s="26">
        <f t="shared" si="9"/>
        <v>0</v>
      </c>
      <c r="BK31" s="26">
        <f t="shared" si="9"/>
        <v>0</v>
      </c>
      <c r="BL31" s="26">
        <f t="shared" si="9"/>
        <v>0</v>
      </c>
      <c r="BM31" s="26">
        <f t="shared" si="9"/>
        <v>0</v>
      </c>
      <c r="BN31" s="26">
        <f t="shared" ref="BN31:BU31" si="10">SUM(BN26:BN30)</f>
        <v>0</v>
      </c>
      <c r="BO31" s="26">
        <f t="shared" si="10"/>
        <v>0</v>
      </c>
      <c r="BP31" s="26">
        <f t="shared" si="10"/>
        <v>0</v>
      </c>
      <c r="BQ31" s="26">
        <f t="shared" si="10"/>
        <v>0</v>
      </c>
      <c r="BR31" s="26">
        <f t="shared" si="10"/>
        <v>0</v>
      </c>
      <c r="BS31" s="26">
        <f t="shared" si="10"/>
        <v>0</v>
      </c>
      <c r="BT31" s="26">
        <f t="shared" si="10"/>
        <v>0</v>
      </c>
      <c r="BU31" s="26">
        <f t="shared" si="10"/>
        <v>0</v>
      </c>
      <c r="BV31" s="26">
        <f t="shared" ref="BN31:BV31" si="11">SUM(BV26:BV30)</f>
        <v>0</v>
      </c>
    </row>
    <row r="32" spans="1:74" x14ac:dyDescent="0.25">
      <c r="A32" s="9" t="s">
        <v>45</v>
      </c>
      <c r="B32" s="19">
        <v>9.202976470000003</v>
      </c>
      <c r="C32" s="19">
        <v>38.146497099999991</v>
      </c>
      <c r="D32" s="19">
        <v>16.801099999999998</v>
      </c>
      <c r="E32" s="19">
        <v>1.7518000000000002</v>
      </c>
      <c r="F32" s="19">
        <v>9.5189966299999984</v>
      </c>
      <c r="G32" s="19"/>
      <c r="H32" s="19">
        <v>3.6360999999999994</v>
      </c>
      <c r="I32" s="19"/>
      <c r="J32" s="19">
        <v>1.1109999999999995</v>
      </c>
      <c r="K32" s="19">
        <v>0.4486</v>
      </c>
      <c r="L32" s="19">
        <v>4.7435150000000004</v>
      </c>
      <c r="M32" s="19">
        <v>2.5000000000000001E-2</v>
      </c>
      <c r="N32" s="19">
        <v>0.126417</v>
      </c>
      <c r="O32" s="19">
        <v>29.155799999999999</v>
      </c>
      <c r="P32" s="19"/>
      <c r="Q32" s="19">
        <v>0.99240000000000006</v>
      </c>
      <c r="R32" s="19"/>
      <c r="S32" s="19">
        <v>5.3152900000000003E-3</v>
      </c>
      <c r="T32" s="19"/>
      <c r="U32" s="19"/>
      <c r="V32" s="19"/>
      <c r="W32" s="25">
        <v>0</v>
      </c>
      <c r="X32" s="25"/>
      <c r="Y32" s="25"/>
      <c r="Z32" s="25"/>
      <c r="AA32" s="19">
        <v>2.4000000000000001E-4</v>
      </c>
      <c r="AB32" s="25">
        <v>0</v>
      </c>
      <c r="AC32" s="25">
        <v>0.39</v>
      </c>
      <c r="AD32" s="25"/>
      <c r="AE32" s="25"/>
      <c r="AF32" s="25">
        <v>0</v>
      </c>
      <c r="AG32" s="25">
        <v>0</v>
      </c>
      <c r="AH32" s="25">
        <v>0</v>
      </c>
      <c r="AI32" s="25">
        <v>2E-3</v>
      </c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19">
        <v>6.541400000000001E-4</v>
      </c>
      <c r="AY32" s="25">
        <v>0</v>
      </c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</row>
    <row r="33" spans="1:74" x14ac:dyDescent="0.25">
      <c r="A33" s="10" t="s">
        <v>57</v>
      </c>
      <c r="B33" s="17">
        <v>2.8257639299999999</v>
      </c>
      <c r="C33" s="17">
        <v>13.497</v>
      </c>
      <c r="D33" s="17">
        <v>4.6103000000000005</v>
      </c>
      <c r="E33" s="17">
        <v>0.96625999999999967</v>
      </c>
      <c r="F33" s="17">
        <v>4.2498052499999996</v>
      </c>
      <c r="G33" s="17">
        <v>0.32610000000000006</v>
      </c>
      <c r="H33" s="17"/>
      <c r="I33" s="17">
        <v>0.90121000000000007</v>
      </c>
      <c r="J33" s="17"/>
      <c r="K33" s="17">
        <v>13.195600000000002</v>
      </c>
      <c r="L33" s="17"/>
      <c r="M33" s="17">
        <v>0.32206000000000001</v>
      </c>
      <c r="N33" s="17"/>
      <c r="O33" s="17"/>
      <c r="P33" s="17"/>
      <c r="Q33" s="17"/>
      <c r="R33" s="17"/>
      <c r="S33" s="17">
        <v>1.0140360000000001E-2</v>
      </c>
      <c r="T33" s="17"/>
      <c r="U33" s="17"/>
      <c r="V33" s="17"/>
      <c r="W33" s="23"/>
      <c r="X33" s="23"/>
      <c r="Y33" s="23"/>
      <c r="Z33" s="23"/>
      <c r="AA33" s="17"/>
      <c r="AB33" s="23"/>
      <c r="AC33" s="17">
        <v>5.0062000000000002E-2</v>
      </c>
      <c r="AD33" s="17"/>
      <c r="AE33" s="32">
        <v>1.4780000000000001E-5</v>
      </c>
      <c r="AF33" s="23">
        <v>0</v>
      </c>
      <c r="AG33" s="23">
        <v>0</v>
      </c>
      <c r="AH33" s="23">
        <v>0</v>
      </c>
      <c r="AI33" s="17">
        <v>2.7761999999999999E-3</v>
      </c>
      <c r="AJ33" s="23"/>
      <c r="AK33" s="23"/>
      <c r="AL33" s="23"/>
      <c r="AM33" s="23"/>
      <c r="AN33" s="23"/>
      <c r="AO33" s="23"/>
      <c r="AP33" s="23">
        <v>0</v>
      </c>
      <c r="AQ33" s="23"/>
      <c r="AR33" s="23"/>
      <c r="AS33" s="23"/>
      <c r="AT33" s="23"/>
      <c r="AU33" s="23"/>
      <c r="AV33" s="23"/>
      <c r="AW33" s="23"/>
      <c r="AX33" s="32">
        <v>4.7960000000000002E-5</v>
      </c>
      <c r="AY33" s="17">
        <v>5.0060000000000002E-4</v>
      </c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>
        <v>0</v>
      </c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</row>
    <row r="34" spans="1:74" x14ac:dyDescent="0.25">
      <c r="A34" s="10" t="s">
        <v>89</v>
      </c>
      <c r="B34" s="17">
        <v>74.486877390000004</v>
      </c>
      <c r="C34" s="17">
        <v>660.86450000000002</v>
      </c>
      <c r="D34" s="17">
        <v>91.692999999999998</v>
      </c>
      <c r="E34" s="17">
        <v>4.5449999999999999</v>
      </c>
      <c r="F34" s="17">
        <v>101.11199002000001</v>
      </c>
      <c r="G34" s="17"/>
      <c r="H34" s="17">
        <v>10.558999999999999</v>
      </c>
      <c r="I34" s="17"/>
      <c r="J34" s="17">
        <v>0.46079999999999999</v>
      </c>
      <c r="K34" s="17"/>
      <c r="L34" s="17">
        <v>53.176000000000002</v>
      </c>
      <c r="M34" s="17"/>
      <c r="N34" s="17">
        <v>1.4550000000000001</v>
      </c>
      <c r="O34" s="17">
        <v>2093.2150999999999</v>
      </c>
      <c r="P34" s="17">
        <v>953.42629999999997</v>
      </c>
      <c r="Q34" s="17">
        <v>44.3264</v>
      </c>
      <c r="R34" s="17"/>
      <c r="S34" s="17">
        <v>2.3248399999999999E-3</v>
      </c>
      <c r="T34" s="17">
        <v>3.8757000000000001</v>
      </c>
      <c r="U34" s="17"/>
      <c r="V34" s="17"/>
      <c r="W34" s="23"/>
      <c r="X34" s="23">
        <v>4.0000000000000002E-4</v>
      </c>
      <c r="Y34" s="23">
        <v>0</v>
      </c>
      <c r="Z34" s="23"/>
      <c r="AA34" s="17">
        <v>4.6399999999999997E-2</v>
      </c>
      <c r="AB34" s="23"/>
      <c r="AC34" s="17">
        <v>8.3999999999999995E-3</v>
      </c>
      <c r="AD34" s="17"/>
      <c r="AE34" s="23"/>
      <c r="AF34" s="23">
        <v>0</v>
      </c>
      <c r="AG34" s="17">
        <v>4.9509999999999997E-3</v>
      </c>
      <c r="AH34" s="23">
        <v>0</v>
      </c>
      <c r="AI34" s="23">
        <v>1.84E-2</v>
      </c>
      <c r="AJ34" s="23">
        <v>5.9999999999999995E-4</v>
      </c>
      <c r="AK34" s="23">
        <v>0</v>
      </c>
      <c r="AL34" s="23">
        <v>0</v>
      </c>
      <c r="AM34" s="23">
        <v>0</v>
      </c>
      <c r="AN34" s="23">
        <v>0</v>
      </c>
      <c r="AO34" s="23"/>
      <c r="AP34" s="23"/>
      <c r="AQ34" s="23">
        <v>0</v>
      </c>
      <c r="AR34" s="23">
        <v>0</v>
      </c>
      <c r="AS34" s="23"/>
      <c r="AT34" s="23">
        <v>0</v>
      </c>
      <c r="AU34" s="32">
        <v>3.3000000000000003E-5</v>
      </c>
      <c r="AV34" s="32">
        <v>6.9500000000000004E-6</v>
      </c>
      <c r="AW34" s="23">
        <v>0</v>
      </c>
      <c r="AX34" s="17">
        <v>3.5999999999999999E-3</v>
      </c>
      <c r="AY34" s="23"/>
      <c r="AZ34" s="23"/>
      <c r="BA34" s="23"/>
      <c r="BB34" s="23"/>
      <c r="BC34" s="23"/>
      <c r="BD34" s="23">
        <v>0</v>
      </c>
      <c r="BE34" s="23"/>
      <c r="BF34" s="23">
        <v>0</v>
      </c>
      <c r="BG34" s="23">
        <v>0</v>
      </c>
      <c r="BH34" s="23">
        <v>0</v>
      </c>
      <c r="BI34" s="30">
        <v>2.7E-6</v>
      </c>
      <c r="BJ34" s="23"/>
      <c r="BK34" s="23"/>
      <c r="BL34" s="23"/>
      <c r="BM34" s="23"/>
      <c r="BN34" s="23"/>
      <c r="BO34" s="23"/>
      <c r="BP34" s="23">
        <v>0</v>
      </c>
      <c r="BQ34" s="23">
        <v>0</v>
      </c>
      <c r="BR34" s="23"/>
      <c r="BS34" s="23"/>
      <c r="BT34" s="23"/>
      <c r="BU34" s="23"/>
      <c r="BV34" s="23">
        <v>0</v>
      </c>
    </row>
    <row r="35" spans="1:74" x14ac:dyDescent="0.25">
      <c r="A35" s="10" t="s">
        <v>61</v>
      </c>
      <c r="B35" s="17">
        <v>3.6880580599999999</v>
      </c>
      <c r="C35" s="17">
        <v>15.993418999999999</v>
      </c>
      <c r="D35" s="17">
        <v>7.1973599999999998</v>
      </c>
      <c r="E35" s="17">
        <v>0.98004999999999975</v>
      </c>
      <c r="F35" s="17">
        <v>3.2400792199999993</v>
      </c>
      <c r="G35" s="17"/>
      <c r="H35" s="17">
        <v>2.5705299999999993</v>
      </c>
      <c r="I35" s="17"/>
      <c r="J35" s="17">
        <v>0.87403200000000003</v>
      </c>
      <c r="K35" s="17"/>
      <c r="L35" s="17">
        <v>2.3232699999999995</v>
      </c>
      <c r="M35" s="17"/>
      <c r="N35" s="17">
        <v>5.5149999999999998E-2</v>
      </c>
      <c r="O35" s="17"/>
      <c r="P35" s="17"/>
      <c r="Q35" s="17"/>
      <c r="R35" s="17"/>
      <c r="S35" s="17">
        <v>3.4978960000000003E-2</v>
      </c>
      <c r="T35" s="17"/>
      <c r="U35" s="17"/>
      <c r="V35" s="17"/>
      <c r="W35" s="23"/>
      <c r="X35" s="23"/>
      <c r="Y35" s="23"/>
      <c r="Z35" s="23"/>
      <c r="AA35" s="17"/>
      <c r="AB35" s="23"/>
      <c r="AC35" s="17"/>
      <c r="AD35" s="17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17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</row>
    <row r="36" spans="1:74" x14ac:dyDescent="0.25">
      <c r="A36" s="10" t="s">
        <v>55</v>
      </c>
      <c r="B36" s="17">
        <v>5.4314086899999996</v>
      </c>
      <c r="C36" s="17">
        <v>19.434699999999996</v>
      </c>
      <c r="D36" s="17">
        <v>10.318599999999998</v>
      </c>
      <c r="E36" s="17">
        <v>1.3529999999999998</v>
      </c>
      <c r="F36" s="17">
        <v>11.340937610000003</v>
      </c>
      <c r="G36" s="17"/>
      <c r="H36" s="17">
        <v>1.9365999999999999</v>
      </c>
      <c r="I36" s="17"/>
      <c r="J36" s="17">
        <v>1.0698000000000001</v>
      </c>
      <c r="K36" s="17"/>
      <c r="L36" s="17">
        <v>3.2217000000000002</v>
      </c>
      <c r="M36" s="17"/>
      <c r="N36" s="17">
        <v>0.26770000000000005</v>
      </c>
      <c r="O36" s="17">
        <v>123.63160000000001</v>
      </c>
      <c r="P36" s="17"/>
      <c r="Q36" s="17"/>
      <c r="R36" s="17"/>
      <c r="S36" s="17">
        <v>9.3720719999999993E-2</v>
      </c>
      <c r="T36" s="17"/>
      <c r="U36" s="17"/>
      <c r="V36" s="17"/>
      <c r="W36" s="23"/>
      <c r="X36" s="23"/>
      <c r="Y36" s="23"/>
      <c r="Z36" s="23"/>
      <c r="AA36" s="17"/>
      <c r="AB36" s="23"/>
      <c r="AC36" s="17"/>
      <c r="AD36" s="17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>
        <v>0</v>
      </c>
      <c r="AV36" s="23">
        <v>0</v>
      </c>
      <c r="AW36" s="23">
        <v>0</v>
      </c>
      <c r="AX36" s="17">
        <v>2.0239999999999999E-4</v>
      </c>
      <c r="AY36" s="23"/>
      <c r="AZ36" s="23"/>
      <c r="BA36" s="23"/>
      <c r="BB36" s="23"/>
      <c r="BC36" s="23"/>
      <c r="BD36" s="23"/>
      <c r="BE36" s="23"/>
      <c r="BF36" s="23"/>
      <c r="BG36" s="23">
        <v>0</v>
      </c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</row>
    <row r="37" spans="1:74" ht="15.75" thickBot="1" x14ac:dyDescent="0.3">
      <c r="A37" s="11" t="s">
        <v>46</v>
      </c>
      <c r="B37" s="18">
        <v>17.860499730000001</v>
      </c>
      <c r="C37" s="18">
        <v>91.990199999999987</v>
      </c>
      <c r="D37" s="18">
        <v>19.675699999999999</v>
      </c>
      <c r="E37" s="18">
        <v>1.8291879999999998</v>
      </c>
      <c r="F37" s="18">
        <v>24.872476340000002</v>
      </c>
      <c r="G37" s="18"/>
      <c r="H37" s="18">
        <v>1.0429664500000002</v>
      </c>
      <c r="I37" s="18"/>
      <c r="J37" s="18">
        <v>0.69350562999999998</v>
      </c>
      <c r="K37" s="18">
        <v>8.2490450000000007E-2</v>
      </c>
      <c r="L37" s="18">
        <v>7.1147</v>
      </c>
      <c r="M37" s="18">
        <v>1.7987199999999998E-2</v>
      </c>
      <c r="N37" s="18">
        <v>0.11561</v>
      </c>
      <c r="O37" s="18"/>
      <c r="P37" s="18"/>
      <c r="Q37" s="18">
        <v>0.6351</v>
      </c>
      <c r="R37" s="18"/>
      <c r="S37" s="18">
        <v>1.9146589999999998E-2</v>
      </c>
      <c r="T37" s="18"/>
      <c r="U37" s="18"/>
      <c r="V37" s="18"/>
      <c r="W37" s="24"/>
      <c r="X37" s="24"/>
      <c r="Y37" s="24"/>
      <c r="Z37" s="24"/>
      <c r="AA37" s="18">
        <v>5.5516999999999997E-3</v>
      </c>
      <c r="AB37" s="24"/>
      <c r="AC37" s="18">
        <v>3.3927300000000001E-2</v>
      </c>
      <c r="AD37" s="18"/>
      <c r="AE37" s="24">
        <v>0</v>
      </c>
      <c r="AF37" s="24">
        <v>0</v>
      </c>
      <c r="AG37" s="24">
        <v>0</v>
      </c>
      <c r="AH37" s="24">
        <v>0</v>
      </c>
      <c r="AI37" s="17">
        <v>1.27998E-2</v>
      </c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18">
        <v>4.9819999999999997E-4</v>
      </c>
      <c r="AY37" s="24">
        <v>0</v>
      </c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</row>
    <row r="38" spans="1:74" ht="15.75" thickBot="1" x14ac:dyDescent="0.3">
      <c r="A38" s="13" t="s">
        <v>119</v>
      </c>
      <c r="B38" s="4">
        <f t="shared" ref="B38:BM38" si="12">SUM(B32:B37)</f>
        <v>113.49558427000001</v>
      </c>
      <c r="C38" s="4">
        <f t="shared" si="12"/>
        <v>839.92631610000001</v>
      </c>
      <c r="D38" s="4">
        <f t="shared" si="12"/>
        <v>150.29606000000001</v>
      </c>
      <c r="E38" s="4">
        <f t="shared" si="12"/>
        <v>11.425298</v>
      </c>
      <c r="F38" s="4">
        <f t="shared" si="12"/>
        <v>154.33428506999999</v>
      </c>
      <c r="G38" s="4">
        <f t="shared" si="12"/>
        <v>0.32610000000000006</v>
      </c>
      <c r="H38" s="4">
        <f t="shared" si="12"/>
        <v>19.745196449999998</v>
      </c>
      <c r="I38" s="4">
        <f t="shared" si="12"/>
        <v>0.90121000000000007</v>
      </c>
      <c r="J38" s="4">
        <f t="shared" si="12"/>
        <v>4.2091376299999999</v>
      </c>
      <c r="K38" s="4">
        <f t="shared" si="12"/>
        <v>13.726690450000003</v>
      </c>
      <c r="L38" s="4">
        <f t="shared" si="12"/>
        <v>70.57918500000001</v>
      </c>
      <c r="M38" s="4">
        <f t="shared" si="12"/>
        <v>0.36504720000000002</v>
      </c>
      <c r="N38" s="4">
        <f t="shared" si="12"/>
        <v>2.0198770000000001</v>
      </c>
      <c r="O38" s="4">
        <f t="shared" si="12"/>
        <v>2246.0025000000001</v>
      </c>
      <c r="P38" s="4">
        <f t="shared" si="12"/>
        <v>953.42629999999997</v>
      </c>
      <c r="Q38" s="4">
        <f t="shared" si="12"/>
        <v>45.953900000000004</v>
      </c>
      <c r="R38" s="26">
        <f t="shared" si="12"/>
        <v>0</v>
      </c>
      <c r="S38" s="4">
        <f t="shared" si="12"/>
        <v>0.16562675999999998</v>
      </c>
      <c r="T38" s="4">
        <f t="shared" si="12"/>
        <v>3.8757000000000001</v>
      </c>
      <c r="U38" s="26">
        <f t="shared" si="12"/>
        <v>0</v>
      </c>
      <c r="V38" s="26">
        <f t="shared" si="12"/>
        <v>0</v>
      </c>
      <c r="W38" s="26">
        <f t="shared" si="12"/>
        <v>0</v>
      </c>
      <c r="X38" s="4">
        <f t="shared" si="12"/>
        <v>4.0000000000000002E-4</v>
      </c>
      <c r="Y38" s="26">
        <f t="shared" si="12"/>
        <v>0</v>
      </c>
      <c r="Z38" s="26">
        <f t="shared" si="12"/>
        <v>0</v>
      </c>
      <c r="AA38" s="4">
        <f t="shared" si="12"/>
        <v>5.2191699999999994E-2</v>
      </c>
      <c r="AB38" s="26">
        <f t="shared" si="12"/>
        <v>0</v>
      </c>
      <c r="AC38" s="4">
        <f t="shared" si="12"/>
        <v>0.48238930000000002</v>
      </c>
      <c r="AD38" s="26">
        <f t="shared" si="12"/>
        <v>0</v>
      </c>
      <c r="AE38" s="27">
        <f t="shared" si="12"/>
        <v>1.4780000000000001E-5</v>
      </c>
      <c r="AF38" s="26">
        <f t="shared" si="12"/>
        <v>0</v>
      </c>
      <c r="AG38" s="4">
        <f t="shared" si="12"/>
        <v>4.9509999999999997E-3</v>
      </c>
      <c r="AH38" s="26">
        <f t="shared" si="12"/>
        <v>0</v>
      </c>
      <c r="AI38" s="4">
        <f t="shared" si="12"/>
        <v>3.5976000000000001E-2</v>
      </c>
      <c r="AJ38" s="4">
        <f t="shared" si="12"/>
        <v>5.9999999999999995E-4</v>
      </c>
      <c r="AK38" s="26">
        <f t="shared" si="12"/>
        <v>0</v>
      </c>
      <c r="AL38" s="26">
        <f t="shared" si="12"/>
        <v>0</v>
      </c>
      <c r="AM38" s="26">
        <f t="shared" si="12"/>
        <v>0</v>
      </c>
      <c r="AN38" s="26">
        <f t="shared" si="12"/>
        <v>0</v>
      </c>
      <c r="AO38" s="26">
        <f t="shared" si="12"/>
        <v>0</v>
      </c>
      <c r="AP38" s="26">
        <f t="shared" si="12"/>
        <v>0</v>
      </c>
      <c r="AQ38" s="26">
        <f t="shared" si="12"/>
        <v>0</v>
      </c>
      <c r="AR38" s="26">
        <f t="shared" si="12"/>
        <v>0</v>
      </c>
      <c r="AS38" s="26">
        <f t="shared" si="12"/>
        <v>0</v>
      </c>
      <c r="AT38" s="26">
        <f t="shared" si="12"/>
        <v>0</v>
      </c>
      <c r="AU38" s="27">
        <f t="shared" si="12"/>
        <v>3.3000000000000003E-5</v>
      </c>
      <c r="AV38" s="27">
        <f t="shared" si="12"/>
        <v>6.9500000000000004E-6</v>
      </c>
      <c r="AW38" s="26">
        <f t="shared" si="12"/>
        <v>0</v>
      </c>
      <c r="AX38" s="4">
        <f t="shared" si="12"/>
        <v>5.0026999999999997E-3</v>
      </c>
      <c r="AY38" s="4">
        <f t="shared" si="12"/>
        <v>5.0060000000000002E-4</v>
      </c>
      <c r="AZ38" s="26">
        <f t="shared" si="12"/>
        <v>0</v>
      </c>
      <c r="BA38" s="26">
        <f t="shared" si="12"/>
        <v>0</v>
      </c>
      <c r="BB38" s="26">
        <f t="shared" si="12"/>
        <v>0</v>
      </c>
      <c r="BC38" s="26">
        <f t="shared" si="12"/>
        <v>0</v>
      </c>
      <c r="BD38" s="26">
        <f t="shared" si="12"/>
        <v>0</v>
      </c>
      <c r="BE38" s="26">
        <f t="shared" si="12"/>
        <v>0</v>
      </c>
      <c r="BF38" s="26">
        <f t="shared" si="12"/>
        <v>0</v>
      </c>
      <c r="BG38" s="26">
        <f t="shared" si="12"/>
        <v>0</v>
      </c>
      <c r="BH38" s="26">
        <f t="shared" si="12"/>
        <v>0</v>
      </c>
      <c r="BI38" s="28">
        <f t="shared" si="12"/>
        <v>2.7E-6</v>
      </c>
      <c r="BJ38" s="26">
        <f t="shared" si="12"/>
        <v>0</v>
      </c>
      <c r="BK38" s="26">
        <f t="shared" si="12"/>
        <v>0</v>
      </c>
      <c r="BL38" s="26">
        <f t="shared" si="12"/>
        <v>0</v>
      </c>
      <c r="BM38" s="26">
        <f t="shared" si="12"/>
        <v>0</v>
      </c>
      <c r="BN38" s="26">
        <f t="shared" ref="BN38:BV38" si="13">SUM(BN32:BN37)</f>
        <v>0</v>
      </c>
      <c r="BO38" s="26">
        <f t="shared" si="13"/>
        <v>0</v>
      </c>
      <c r="BP38" s="26">
        <f t="shared" si="13"/>
        <v>0</v>
      </c>
      <c r="BQ38" s="26">
        <f t="shared" si="13"/>
        <v>0</v>
      </c>
      <c r="BR38" s="26">
        <f t="shared" si="13"/>
        <v>0</v>
      </c>
      <c r="BS38" s="26">
        <f t="shared" si="13"/>
        <v>0</v>
      </c>
      <c r="BT38" s="26">
        <f t="shared" si="13"/>
        <v>0</v>
      </c>
      <c r="BU38" s="26">
        <f t="shared" si="13"/>
        <v>0</v>
      </c>
      <c r="BV38" s="26">
        <f t="shared" si="13"/>
        <v>0</v>
      </c>
    </row>
    <row r="39" spans="1:74" x14ac:dyDescent="0.25">
      <c r="A39" s="9" t="s">
        <v>12</v>
      </c>
      <c r="B39" s="19">
        <v>13.479718370000001</v>
      </c>
      <c r="C39" s="19">
        <v>101.13568682</v>
      </c>
      <c r="D39" s="19">
        <v>12.931737000000002</v>
      </c>
      <c r="E39" s="19">
        <v>1.8413840000000001</v>
      </c>
      <c r="F39" s="19">
        <v>11.484209239999998</v>
      </c>
      <c r="G39" s="19"/>
      <c r="H39" s="19">
        <v>2.0969277000000002</v>
      </c>
      <c r="I39" s="19"/>
      <c r="J39" s="19">
        <v>1.5847550000000001</v>
      </c>
      <c r="K39" s="19"/>
      <c r="L39" s="19">
        <v>7.2819229999999999</v>
      </c>
      <c r="M39" s="19"/>
      <c r="N39" s="19">
        <v>9.4571500000000003E-2</v>
      </c>
      <c r="O39" s="19">
        <v>119.28410000000001</v>
      </c>
      <c r="P39" s="19"/>
      <c r="Q39" s="19"/>
      <c r="R39" s="19"/>
      <c r="S39" s="19">
        <v>5.0425480000000002E-2</v>
      </c>
      <c r="T39" s="19"/>
      <c r="U39" s="19"/>
      <c r="V39" s="19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19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</row>
    <row r="40" spans="1:74" x14ac:dyDescent="0.25">
      <c r="A40" s="12" t="s">
        <v>60</v>
      </c>
      <c r="B40" s="17">
        <v>4.9147289199999991</v>
      </c>
      <c r="C40" s="17">
        <v>43.403799999999997</v>
      </c>
      <c r="D40" s="17">
        <v>13.927467680000003</v>
      </c>
      <c r="E40" s="17">
        <v>1.5336793600000003</v>
      </c>
      <c r="F40" s="17">
        <v>18.237516800000002</v>
      </c>
      <c r="G40" s="17"/>
      <c r="H40" s="17">
        <v>2.0225999999999997</v>
      </c>
      <c r="I40" s="17">
        <v>2.2800000000000001E-2</v>
      </c>
      <c r="J40" s="17">
        <v>1.1696000000000004</v>
      </c>
      <c r="K40" s="17"/>
      <c r="L40" s="17">
        <v>6.8747999999999987</v>
      </c>
      <c r="M40" s="17"/>
      <c r="N40" s="17">
        <v>0.10189999999999999</v>
      </c>
      <c r="O40" s="17">
        <v>161.77449999999999</v>
      </c>
      <c r="P40" s="17"/>
      <c r="Q40" s="17">
        <v>0.108</v>
      </c>
      <c r="R40" s="17"/>
      <c r="S40" s="17">
        <v>1.6191999999999999E-3</v>
      </c>
      <c r="T40" s="17"/>
      <c r="U40" s="17"/>
      <c r="V40" s="17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17">
        <v>1E-4</v>
      </c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</row>
    <row r="41" spans="1:74" x14ac:dyDescent="0.25">
      <c r="A41" s="10" t="s">
        <v>5</v>
      </c>
      <c r="B41" s="17">
        <v>4.1530399999999998</v>
      </c>
      <c r="C41" s="17">
        <v>12.548599999999999</v>
      </c>
      <c r="D41" s="17">
        <v>4.6599000000000013</v>
      </c>
      <c r="E41" s="17">
        <v>0.82318000000000013</v>
      </c>
      <c r="F41" s="17">
        <v>2.1137000000000001</v>
      </c>
      <c r="G41" s="17"/>
      <c r="H41" s="17">
        <v>0.35379999999999995</v>
      </c>
      <c r="I41" s="17"/>
      <c r="J41" s="17">
        <v>0.61350000000000016</v>
      </c>
      <c r="K41" s="17"/>
      <c r="L41" s="17">
        <v>3.0345999999999997</v>
      </c>
      <c r="M41" s="17"/>
      <c r="N41" s="17">
        <v>6.1800000000000008E-2</v>
      </c>
      <c r="O41" s="17"/>
      <c r="P41" s="17"/>
      <c r="Q41" s="17"/>
      <c r="R41" s="17"/>
      <c r="S41" s="17"/>
      <c r="T41" s="17"/>
      <c r="U41" s="17"/>
      <c r="V41" s="17"/>
      <c r="W41" s="23"/>
      <c r="X41" s="23"/>
      <c r="Y41" s="23"/>
      <c r="Z41" s="17">
        <v>7.3099999999999999E-4</v>
      </c>
      <c r="AA41" s="17">
        <v>2.1000000000000001E-4</v>
      </c>
      <c r="AB41" s="17"/>
      <c r="AC41" s="17">
        <v>9.2899999999999996E-3</v>
      </c>
      <c r="AD41" s="17"/>
      <c r="AE41" s="17">
        <v>3.57E-4</v>
      </c>
      <c r="AF41" s="17"/>
      <c r="AG41" s="17">
        <v>1.103E-3</v>
      </c>
      <c r="AH41" s="17">
        <v>5.9999999999999995E-4</v>
      </c>
      <c r="AI41" s="17">
        <v>9.5700000000000006E-4</v>
      </c>
      <c r="AJ41" s="23"/>
      <c r="AK41" s="23"/>
      <c r="AL41" s="23"/>
      <c r="AM41" s="23"/>
      <c r="AN41" s="23"/>
      <c r="AO41" s="17">
        <v>1.2E-4</v>
      </c>
      <c r="AP41" s="23"/>
      <c r="AQ41" s="23"/>
      <c r="AR41" s="23"/>
      <c r="AS41" s="23"/>
      <c r="AT41" s="23"/>
      <c r="AU41" s="23"/>
      <c r="AV41" s="23"/>
      <c r="AW41" s="23"/>
      <c r="AX41" s="17">
        <v>6.3780000000000003E-5</v>
      </c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>
        <v>9.9999999999999995E-7</v>
      </c>
      <c r="BJ41" s="23"/>
      <c r="BK41" s="17">
        <v>1.2E-4</v>
      </c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</row>
    <row r="42" spans="1:74" x14ac:dyDescent="0.25">
      <c r="A42" s="10" t="s">
        <v>56</v>
      </c>
      <c r="B42" s="17">
        <v>3.0674850000000005</v>
      </c>
      <c r="C42" s="17">
        <v>25.171180000000003</v>
      </c>
      <c r="D42" s="17">
        <v>8.1106864999999999</v>
      </c>
      <c r="E42" s="17">
        <v>0.72439398999999993</v>
      </c>
      <c r="F42" s="17">
        <v>7.8786281999999996</v>
      </c>
      <c r="G42" s="17"/>
      <c r="H42" s="17">
        <v>2.3036864999999995</v>
      </c>
      <c r="I42" s="17"/>
      <c r="J42" s="17">
        <v>0.57332585000000003</v>
      </c>
      <c r="K42" s="17"/>
      <c r="L42" s="17">
        <v>3.4906265000000003</v>
      </c>
      <c r="M42" s="17"/>
      <c r="N42" s="17">
        <v>5.4099889999999998E-2</v>
      </c>
      <c r="O42" s="17">
        <v>0.78325800000000001</v>
      </c>
      <c r="P42" s="17"/>
      <c r="Q42" s="17"/>
      <c r="R42" s="17"/>
      <c r="S42" s="17"/>
      <c r="T42" s="17"/>
      <c r="U42" s="17"/>
      <c r="V42" s="17"/>
      <c r="W42" s="23"/>
      <c r="X42" s="23"/>
      <c r="Y42" s="23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17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</row>
    <row r="43" spans="1:74" x14ac:dyDescent="0.25">
      <c r="A43" s="10" t="s">
        <v>48</v>
      </c>
      <c r="B43" s="17">
        <v>9.3835351799999991</v>
      </c>
      <c r="C43" s="17">
        <v>52.778417419999997</v>
      </c>
      <c r="D43" s="17">
        <v>19.681356000000001</v>
      </c>
      <c r="E43" s="17">
        <v>1.6746158099999997</v>
      </c>
      <c r="F43" s="17">
        <v>11.76139285</v>
      </c>
      <c r="G43" s="17"/>
      <c r="H43" s="17">
        <v>5.1659000000000006</v>
      </c>
      <c r="I43" s="17"/>
      <c r="J43" s="17">
        <v>1.30722</v>
      </c>
      <c r="K43" s="17"/>
      <c r="L43" s="17">
        <v>7.7199999999999989</v>
      </c>
      <c r="M43" s="17"/>
      <c r="N43" s="17">
        <v>0.14170399999999997</v>
      </c>
      <c r="O43" s="17"/>
      <c r="P43" s="17"/>
      <c r="Q43" s="17"/>
      <c r="R43" s="17"/>
      <c r="S43" s="17">
        <v>2.5724740000000003E-2</v>
      </c>
      <c r="T43" s="17"/>
      <c r="U43" s="17"/>
      <c r="V43" s="17"/>
      <c r="W43" s="23"/>
      <c r="X43" s="23"/>
      <c r="Y43" s="23"/>
      <c r="Z43" s="17"/>
      <c r="AA43" s="17"/>
      <c r="AB43" s="17"/>
      <c r="AC43" s="17"/>
      <c r="AD43" s="17"/>
      <c r="AE43" s="17"/>
      <c r="AF43" s="17">
        <v>1.3514000000000001E-4</v>
      </c>
      <c r="AG43" s="17"/>
      <c r="AH43" s="17"/>
      <c r="AI43" s="17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17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</row>
    <row r="44" spans="1:74" x14ac:dyDescent="0.25">
      <c r="A44" s="10" t="s">
        <v>54</v>
      </c>
      <c r="B44" s="17">
        <v>43.255476480000013</v>
      </c>
      <c r="C44" s="17">
        <v>337.41439226999995</v>
      </c>
      <c r="D44" s="17">
        <v>74.350700000000003</v>
      </c>
      <c r="E44" s="17">
        <v>5.5872999999999999</v>
      </c>
      <c r="F44" s="17">
        <v>80.910258820000024</v>
      </c>
      <c r="G44" s="17"/>
      <c r="H44" s="17">
        <v>0.88890000000000002</v>
      </c>
      <c r="I44" s="17"/>
      <c r="J44" s="17">
        <v>4.2742000000000004</v>
      </c>
      <c r="K44" s="17"/>
      <c r="L44" s="17">
        <v>58.2029</v>
      </c>
      <c r="M44" s="17"/>
      <c r="N44" s="17">
        <v>8.14E-2</v>
      </c>
      <c r="O44" s="17">
        <v>1283.2203</v>
      </c>
      <c r="P44" s="17"/>
      <c r="Q44" s="17"/>
      <c r="R44" s="17"/>
      <c r="S44" s="17">
        <v>0.45823247000000006</v>
      </c>
      <c r="T44" s="17"/>
      <c r="U44" s="17"/>
      <c r="V44" s="17"/>
      <c r="W44" s="23"/>
      <c r="X44" s="23"/>
      <c r="Y44" s="23"/>
      <c r="Z44" s="17"/>
      <c r="AA44" s="17"/>
      <c r="AB44" s="17"/>
      <c r="AC44" s="17">
        <v>0.46250000000000002</v>
      </c>
      <c r="AD44" s="17"/>
      <c r="AE44" s="17">
        <v>9.1799999999999995E-5</v>
      </c>
      <c r="AF44" s="17"/>
      <c r="AG44" s="17"/>
      <c r="AH44" s="17"/>
      <c r="AI44" s="17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17">
        <v>5.9999999999999995E-4</v>
      </c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</row>
    <row r="45" spans="1:74" ht="15.75" thickBot="1" x14ac:dyDescent="0.3">
      <c r="A45" s="11" t="s">
        <v>2</v>
      </c>
      <c r="B45" s="18">
        <v>5.3236738900000002</v>
      </c>
      <c r="C45" s="18">
        <v>30.86986138</v>
      </c>
      <c r="D45" s="18">
        <v>10.431351700000002</v>
      </c>
      <c r="E45" s="18">
        <v>0.91825157999999996</v>
      </c>
      <c r="F45" s="18">
        <v>15.018514290000001</v>
      </c>
      <c r="G45" s="18">
        <v>7.0819000000000003E-4</v>
      </c>
      <c r="H45" s="18">
        <v>3.1858000000000004</v>
      </c>
      <c r="I45" s="18">
        <v>3.0372410000000002E-2</v>
      </c>
      <c r="J45" s="18">
        <v>0.69700000000000006</v>
      </c>
      <c r="K45" s="18">
        <v>2.7586E-4</v>
      </c>
      <c r="L45" s="18">
        <v>5.8185999999999991</v>
      </c>
      <c r="M45" s="18">
        <v>2.10341E-3</v>
      </c>
      <c r="N45" s="18">
        <v>0.1079</v>
      </c>
      <c r="O45" s="18">
        <v>68.703227569999996</v>
      </c>
      <c r="P45" s="18"/>
      <c r="Q45" s="18"/>
      <c r="R45" s="18"/>
      <c r="S45" s="18">
        <v>1.313599E-2</v>
      </c>
      <c r="T45" s="18"/>
      <c r="U45" s="18"/>
      <c r="V45" s="18"/>
      <c r="W45" s="24"/>
      <c r="X45" s="24"/>
      <c r="Y45" s="24"/>
      <c r="Z45" s="18"/>
      <c r="AA45" s="18">
        <v>6.9160000000000009E-5</v>
      </c>
      <c r="AB45" s="18"/>
      <c r="AC45" s="18">
        <v>8.6998000000000002E-4</v>
      </c>
      <c r="AD45" s="18"/>
      <c r="AE45" s="38">
        <v>1.6439999999999998E-5</v>
      </c>
      <c r="AF45" s="38">
        <v>5.49E-6</v>
      </c>
      <c r="AG45" s="18">
        <v>2.1243600000000001E-3</v>
      </c>
      <c r="AH45" s="38">
        <v>2.883E-5</v>
      </c>
      <c r="AI45" s="18">
        <v>9.4837999999999997E-4</v>
      </c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37">
        <v>4.7999999999999996E-7</v>
      </c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</row>
    <row r="46" spans="1:74" ht="15.75" thickBot="1" x14ac:dyDescent="0.3">
      <c r="A46" s="13" t="s">
        <v>124</v>
      </c>
      <c r="B46" s="4">
        <f t="shared" ref="B46:BM46" si="14">SUM(B39:B45)</f>
        <v>83.577657840000015</v>
      </c>
      <c r="C46" s="4">
        <f t="shared" si="14"/>
        <v>603.32193788999984</v>
      </c>
      <c r="D46" s="4">
        <f t="shared" si="14"/>
        <v>144.09319887999999</v>
      </c>
      <c r="E46" s="4">
        <f t="shared" si="14"/>
        <v>13.10280474</v>
      </c>
      <c r="F46" s="4">
        <f t="shared" si="14"/>
        <v>147.40422020000003</v>
      </c>
      <c r="G46" s="4">
        <f t="shared" si="14"/>
        <v>7.0819000000000003E-4</v>
      </c>
      <c r="H46" s="4">
        <f t="shared" si="14"/>
        <v>16.017614200000001</v>
      </c>
      <c r="I46" s="4">
        <f t="shared" si="14"/>
        <v>5.3172410000000003E-2</v>
      </c>
      <c r="J46" s="4">
        <f t="shared" si="14"/>
        <v>10.219600849999999</v>
      </c>
      <c r="K46" s="4">
        <f t="shared" si="14"/>
        <v>2.7586E-4</v>
      </c>
      <c r="L46" s="4">
        <f t="shared" si="14"/>
        <v>92.423449500000004</v>
      </c>
      <c r="M46" s="4">
        <f t="shared" si="14"/>
        <v>2.10341E-3</v>
      </c>
      <c r="N46" s="4">
        <f t="shared" si="14"/>
        <v>0.64337538999999999</v>
      </c>
      <c r="O46" s="4">
        <f t="shared" si="14"/>
        <v>1633.76538557</v>
      </c>
      <c r="P46" s="26">
        <f t="shared" si="14"/>
        <v>0</v>
      </c>
      <c r="Q46" s="4">
        <f t="shared" si="14"/>
        <v>0.108</v>
      </c>
      <c r="R46" s="26">
        <f t="shared" si="14"/>
        <v>0</v>
      </c>
      <c r="S46" s="4">
        <f t="shared" si="14"/>
        <v>0.54913788000000008</v>
      </c>
      <c r="T46" s="26">
        <f t="shared" si="14"/>
        <v>0</v>
      </c>
      <c r="U46" s="26">
        <f t="shared" si="14"/>
        <v>0</v>
      </c>
      <c r="V46" s="26">
        <f t="shared" si="14"/>
        <v>0</v>
      </c>
      <c r="W46" s="26">
        <f t="shared" si="14"/>
        <v>0</v>
      </c>
      <c r="X46" s="26">
        <f t="shared" si="14"/>
        <v>0</v>
      </c>
      <c r="Y46" s="26">
        <f t="shared" si="14"/>
        <v>0</v>
      </c>
      <c r="Z46" s="4">
        <f t="shared" si="14"/>
        <v>7.3099999999999999E-4</v>
      </c>
      <c r="AA46" s="4">
        <f t="shared" si="14"/>
        <v>2.7916000000000003E-4</v>
      </c>
      <c r="AB46" s="26">
        <f t="shared" si="14"/>
        <v>0</v>
      </c>
      <c r="AC46" s="4">
        <f t="shared" si="14"/>
        <v>0.47265998000000004</v>
      </c>
      <c r="AD46" s="26">
        <f t="shared" si="14"/>
        <v>0</v>
      </c>
      <c r="AE46" s="4">
        <f t="shared" si="14"/>
        <v>4.6524000000000001E-4</v>
      </c>
      <c r="AF46" s="4">
        <f t="shared" si="14"/>
        <v>1.4063000000000001E-4</v>
      </c>
      <c r="AG46" s="4">
        <f t="shared" si="14"/>
        <v>3.2273600000000003E-3</v>
      </c>
      <c r="AH46" s="4">
        <f t="shared" si="14"/>
        <v>6.2882999999999993E-4</v>
      </c>
      <c r="AI46" s="4">
        <f t="shared" si="14"/>
        <v>1.9053799999999999E-3</v>
      </c>
      <c r="AJ46" s="26">
        <f t="shared" si="14"/>
        <v>0</v>
      </c>
      <c r="AK46" s="26">
        <f t="shared" si="14"/>
        <v>0</v>
      </c>
      <c r="AL46" s="26">
        <f t="shared" si="14"/>
        <v>0</v>
      </c>
      <c r="AM46" s="26">
        <f t="shared" si="14"/>
        <v>0</v>
      </c>
      <c r="AN46" s="26">
        <f t="shared" si="14"/>
        <v>0</v>
      </c>
      <c r="AO46" s="4">
        <f t="shared" si="14"/>
        <v>1.2E-4</v>
      </c>
      <c r="AP46" s="26">
        <f t="shared" si="14"/>
        <v>0</v>
      </c>
      <c r="AQ46" s="26">
        <f t="shared" si="14"/>
        <v>0</v>
      </c>
      <c r="AR46" s="26">
        <f t="shared" si="14"/>
        <v>0</v>
      </c>
      <c r="AS46" s="26">
        <f t="shared" si="14"/>
        <v>0</v>
      </c>
      <c r="AT46" s="26">
        <f t="shared" si="14"/>
        <v>0</v>
      </c>
      <c r="AU46" s="26">
        <f t="shared" si="14"/>
        <v>0</v>
      </c>
      <c r="AV46" s="26">
        <f t="shared" si="14"/>
        <v>0</v>
      </c>
      <c r="AW46" s="26">
        <f t="shared" si="14"/>
        <v>0</v>
      </c>
      <c r="AX46" s="4">
        <f t="shared" si="14"/>
        <v>7.642599999999999E-4</v>
      </c>
      <c r="AY46" s="26">
        <f t="shared" si="14"/>
        <v>0</v>
      </c>
      <c r="AZ46" s="26">
        <f t="shared" si="14"/>
        <v>0</v>
      </c>
      <c r="BA46" s="26">
        <f t="shared" si="14"/>
        <v>0</v>
      </c>
      <c r="BB46" s="26">
        <f t="shared" si="14"/>
        <v>0</v>
      </c>
      <c r="BC46" s="26">
        <f t="shared" si="14"/>
        <v>0</v>
      </c>
      <c r="BD46" s="26">
        <f t="shared" si="14"/>
        <v>0</v>
      </c>
      <c r="BE46" s="26">
        <f t="shared" si="14"/>
        <v>0</v>
      </c>
      <c r="BF46" s="26">
        <f t="shared" si="14"/>
        <v>0</v>
      </c>
      <c r="BG46" s="26">
        <f t="shared" si="14"/>
        <v>0</v>
      </c>
      <c r="BH46" s="26">
        <f t="shared" si="14"/>
        <v>0</v>
      </c>
      <c r="BI46" s="26">
        <f t="shared" si="14"/>
        <v>9.9999999999999995E-7</v>
      </c>
      <c r="BJ46" s="26">
        <f t="shared" si="14"/>
        <v>0</v>
      </c>
      <c r="BK46" s="4">
        <f t="shared" si="14"/>
        <v>1.2E-4</v>
      </c>
      <c r="BL46" s="26">
        <f t="shared" si="14"/>
        <v>0</v>
      </c>
      <c r="BM46" s="26">
        <f t="shared" si="14"/>
        <v>0</v>
      </c>
      <c r="BN46" s="26">
        <f t="shared" ref="BN46:BV46" si="15">SUM(BN39:BN45)</f>
        <v>0</v>
      </c>
      <c r="BO46" s="26">
        <f t="shared" si="15"/>
        <v>0</v>
      </c>
      <c r="BP46" s="26">
        <f t="shared" si="15"/>
        <v>0</v>
      </c>
      <c r="BQ46" s="26">
        <f t="shared" si="15"/>
        <v>0</v>
      </c>
      <c r="BR46" s="26">
        <f t="shared" si="15"/>
        <v>0</v>
      </c>
      <c r="BS46" s="26">
        <f t="shared" si="15"/>
        <v>0</v>
      </c>
      <c r="BT46" s="26">
        <f t="shared" si="15"/>
        <v>0</v>
      </c>
      <c r="BU46" s="26">
        <f t="shared" si="15"/>
        <v>0</v>
      </c>
      <c r="BV46" s="26">
        <f t="shared" si="15"/>
        <v>0</v>
      </c>
    </row>
    <row r="47" spans="1:74" x14ac:dyDescent="0.25">
      <c r="A47" s="9" t="s">
        <v>66</v>
      </c>
      <c r="B47" s="19">
        <v>9.2492262200000006</v>
      </c>
      <c r="C47" s="19">
        <v>39.767768219999994</v>
      </c>
      <c r="D47" s="19">
        <v>7.6345179999999999</v>
      </c>
      <c r="E47" s="19">
        <v>0.67031550000000018</v>
      </c>
      <c r="F47" s="19">
        <v>13.948144090000005</v>
      </c>
      <c r="G47" s="19"/>
      <c r="H47" s="19">
        <v>0.55450489999999997</v>
      </c>
      <c r="I47" s="19">
        <v>0.34233543999999999</v>
      </c>
      <c r="J47" s="19">
        <v>2.8999999999999998E-3</v>
      </c>
      <c r="K47" s="19"/>
      <c r="L47" s="19">
        <v>4.0005183000000004</v>
      </c>
      <c r="M47" s="19"/>
      <c r="N47" s="19">
        <v>0.10211183</v>
      </c>
      <c r="O47" s="19">
        <v>97.47282675999999</v>
      </c>
      <c r="P47" s="19">
        <v>50.047609519999988</v>
      </c>
      <c r="Q47" s="19">
        <v>2.7584109999999997</v>
      </c>
      <c r="R47" s="19"/>
      <c r="S47" s="19">
        <v>2.8245000000000002E-3</v>
      </c>
      <c r="T47" s="19"/>
      <c r="U47" s="19"/>
      <c r="V47" s="19"/>
      <c r="W47" s="25"/>
      <c r="X47" s="25"/>
      <c r="Y47" s="25"/>
      <c r="Z47" s="25"/>
      <c r="AA47" s="25">
        <v>0</v>
      </c>
      <c r="AB47" s="25"/>
      <c r="AC47" s="19">
        <v>3.2504779999999997E-2</v>
      </c>
      <c r="AD47" s="25"/>
      <c r="AE47" s="25">
        <v>0</v>
      </c>
      <c r="AF47" s="25">
        <v>0</v>
      </c>
      <c r="AG47" s="25">
        <v>0</v>
      </c>
      <c r="AH47" s="19">
        <v>6.2509000000000002E-4</v>
      </c>
      <c r="AI47" s="19">
        <v>4.1881160000000001E-2</v>
      </c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19">
        <v>8.2960000000000005E-5</v>
      </c>
      <c r="AY47" s="17">
        <v>4.8757E-4</v>
      </c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</row>
    <row r="48" spans="1:74" x14ac:dyDescent="0.25">
      <c r="A48" s="10" t="s">
        <v>73</v>
      </c>
      <c r="B48" s="17">
        <v>3.0548512000000003</v>
      </c>
      <c r="C48" s="17">
        <v>29.787199999999999</v>
      </c>
      <c r="D48" s="17">
        <v>5.4006999999999996</v>
      </c>
      <c r="E48" s="17">
        <v>1.0081</v>
      </c>
      <c r="F48" s="17">
        <v>3.8364880000000001</v>
      </c>
      <c r="G48" s="17"/>
      <c r="H48" s="17">
        <v>0.94979999999999998</v>
      </c>
      <c r="I48" s="17"/>
      <c r="J48" s="17">
        <v>0.49579999999999996</v>
      </c>
      <c r="K48" s="17"/>
      <c r="L48" s="17">
        <v>0.79920000000000002</v>
      </c>
      <c r="M48" s="17"/>
      <c r="N48" s="17">
        <v>6.9000000000000006E-2</v>
      </c>
      <c r="O48" s="17"/>
      <c r="P48" s="17"/>
      <c r="Q48" s="17">
        <v>1.5585</v>
      </c>
      <c r="R48" s="17"/>
      <c r="S48" s="17">
        <v>2.9651999999999999E-3</v>
      </c>
      <c r="T48" s="17"/>
      <c r="U48" s="17">
        <v>3.9099999999999996E-2</v>
      </c>
      <c r="V48" s="17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17"/>
      <c r="AI48" s="17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17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</row>
    <row r="49" spans="1:74" x14ac:dyDescent="0.25">
      <c r="A49" s="10" t="s">
        <v>64</v>
      </c>
      <c r="B49" s="17">
        <v>4.3599125900000004</v>
      </c>
      <c r="C49" s="17">
        <v>35.018889999999999</v>
      </c>
      <c r="D49" s="17">
        <v>11.015300000000002</v>
      </c>
      <c r="E49" s="17">
        <v>1.0217000000000001</v>
      </c>
      <c r="F49" s="17">
        <v>5.4250826200000013</v>
      </c>
      <c r="G49" s="17"/>
      <c r="H49" s="17">
        <v>1.0075999999999998</v>
      </c>
      <c r="I49" s="17"/>
      <c r="J49" s="17">
        <v>1.5856999999999999</v>
      </c>
      <c r="K49" s="17"/>
      <c r="L49" s="17">
        <v>8.1960999999999995</v>
      </c>
      <c r="M49" s="17"/>
      <c r="N49" s="17">
        <v>0.13200000000000001</v>
      </c>
      <c r="O49" s="17"/>
      <c r="P49" s="17"/>
      <c r="Q49" s="17">
        <v>2.5057999999999998</v>
      </c>
      <c r="R49" s="17"/>
      <c r="S49" s="17">
        <v>1.3149640000000001E-2</v>
      </c>
      <c r="T49" s="17"/>
      <c r="U49" s="17"/>
      <c r="V49" s="17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17"/>
      <c r="AI49" s="17">
        <v>9.0326999999999996E-4</v>
      </c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17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</row>
    <row r="50" spans="1:74" ht="15.75" thickBot="1" x14ac:dyDescent="0.3">
      <c r="A50" s="11" t="s">
        <v>65</v>
      </c>
      <c r="B50" s="18">
        <v>8.0406296200000007</v>
      </c>
      <c r="C50" s="18">
        <v>103.14049218000001</v>
      </c>
      <c r="D50" s="18">
        <v>19.592547060000001</v>
      </c>
      <c r="E50" s="18">
        <v>2.07097278</v>
      </c>
      <c r="F50" s="18">
        <v>12.953063490000002</v>
      </c>
      <c r="G50" s="18"/>
      <c r="H50" s="18">
        <v>1.3676714399999998</v>
      </c>
      <c r="I50" s="18"/>
      <c r="J50" s="18">
        <v>1.6337620000000002</v>
      </c>
      <c r="K50" s="18"/>
      <c r="L50" s="18">
        <v>15.115357269999999</v>
      </c>
      <c r="M50" s="18"/>
      <c r="N50" s="18">
        <v>0.444048</v>
      </c>
      <c r="O50" s="18">
        <v>574.25490030000003</v>
      </c>
      <c r="P50" s="18">
        <v>5.1663000000000004E-3</v>
      </c>
      <c r="Q50" s="18">
        <v>0.16420000000000001</v>
      </c>
      <c r="R50" s="18"/>
      <c r="S50" s="18">
        <v>3.5848199999999997E-2</v>
      </c>
      <c r="T50" s="18"/>
      <c r="U50" s="18">
        <v>7.7999999999999996E-3</v>
      </c>
      <c r="V50" s="18"/>
      <c r="W50" s="24"/>
      <c r="X50" s="24">
        <v>0</v>
      </c>
      <c r="Y50" s="18">
        <v>0.25846249999999998</v>
      </c>
      <c r="Z50" s="18">
        <v>8.9066000000000006E-3</v>
      </c>
      <c r="AA50" s="18">
        <v>2.2582000000000001E-2</v>
      </c>
      <c r="AB50" s="18"/>
      <c r="AC50" s="18">
        <v>0.21009</v>
      </c>
      <c r="AD50" s="18"/>
      <c r="AE50" s="18">
        <v>1.783E-4</v>
      </c>
      <c r="AF50" s="24">
        <v>0</v>
      </c>
      <c r="AG50" s="18">
        <v>5.9920000000000001E-2</v>
      </c>
      <c r="AH50" s="18">
        <v>1.1115000000000001E-3</v>
      </c>
      <c r="AI50" s="18">
        <v>3.562531E-2</v>
      </c>
      <c r="AJ50" s="18">
        <v>2.7430000000000002E-3</v>
      </c>
      <c r="AK50" s="24"/>
      <c r="AL50" s="24"/>
      <c r="AM50" s="24"/>
      <c r="AN50" s="37">
        <v>1.6E-7</v>
      </c>
      <c r="AO50" s="24"/>
      <c r="AP50" s="24"/>
      <c r="AQ50" s="24"/>
      <c r="AR50" s="24"/>
      <c r="AS50" s="24"/>
      <c r="AT50" s="24"/>
      <c r="AU50" s="24"/>
      <c r="AV50" s="24"/>
      <c r="AW50" s="24"/>
      <c r="AX50" s="18">
        <v>5.6799999999999998E-5</v>
      </c>
      <c r="AY50" s="17">
        <v>1.08E-4</v>
      </c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>
        <v>0</v>
      </c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</row>
    <row r="51" spans="1:74" ht="15.75" thickBot="1" x14ac:dyDescent="0.3">
      <c r="A51" s="13" t="s">
        <v>120</v>
      </c>
      <c r="B51" s="4">
        <f t="shared" ref="B51:BM51" si="16">SUM(B47:B50)</f>
        <v>24.70461963</v>
      </c>
      <c r="C51" s="4">
        <f t="shared" si="16"/>
        <v>207.7143504</v>
      </c>
      <c r="D51" s="4">
        <f t="shared" si="16"/>
        <v>43.643065060000005</v>
      </c>
      <c r="E51" s="4">
        <f t="shared" si="16"/>
        <v>4.7710882800000007</v>
      </c>
      <c r="F51" s="4">
        <f t="shared" si="16"/>
        <v>36.162778200000005</v>
      </c>
      <c r="G51" s="26">
        <f t="shared" si="16"/>
        <v>0</v>
      </c>
      <c r="H51" s="4">
        <f t="shared" si="16"/>
        <v>3.8795763399999998</v>
      </c>
      <c r="I51" s="4">
        <f t="shared" si="16"/>
        <v>0.34233543999999999</v>
      </c>
      <c r="J51" s="4">
        <f t="shared" si="16"/>
        <v>3.7181620000000004</v>
      </c>
      <c r="K51" s="26">
        <f t="shared" si="16"/>
        <v>0</v>
      </c>
      <c r="L51" s="4">
        <f t="shared" si="16"/>
        <v>28.11117557</v>
      </c>
      <c r="M51" s="26">
        <f t="shared" si="16"/>
        <v>0</v>
      </c>
      <c r="N51" s="4">
        <f t="shared" si="16"/>
        <v>0.74715982999999997</v>
      </c>
      <c r="O51" s="4">
        <f t="shared" si="16"/>
        <v>671.72772706000001</v>
      </c>
      <c r="P51" s="4">
        <f t="shared" si="16"/>
        <v>50.052775819999987</v>
      </c>
      <c r="Q51" s="4">
        <f t="shared" si="16"/>
        <v>6.9869109999999992</v>
      </c>
      <c r="R51" s="26">
        <f t="shared" si="16"/>
        <v>0</v>
      </c>
      <c r="S51" s="4">
        <f t="shared" si="16"/>
        <v>5.4787539999999996E-2</v>
      </c>
      <c r="T51" s="26">
        <f t="shared" si="16"/>
        <v>0</v>
      </c>
      <c r="U51" s="4">
        <f t="shared" si="16"/>
        <v>4.6899999999999997E-2</v>
      </c>
      <c r="V51" s="26">
        <f t="shared" si="16"/>
        <v>0</v>
      </c>
      <c r="W51" s="26">
        <f t="shared" si="16"/>
        <v>0</v>
      </c>
      <c r="X51" s="26">
        <f t="shared" si="16"/>
        <v>0</v>
      </c>
      <c r="Y51" s="4">
        <f t="shared" si="16"/>
        <v>0.25846249999999998</v>
      </c>
      <c r="Z51" s="4">
        <f t="shared" si="16"/>
        <v>8.9066000000000006E-3</v>
      </c>
      <c r="AA51" s="4">
        <f t="shared" si="16"/>
        <v>2.2582000000000001E-2</v>
      </c>
      <c r="AB51" s="26">
        <f t="shared" si="16"/>
        <v>0</v>
      </c>
      <c r="AC51" s="4">
        <f t="shared" si="16"/>
        <v>0.24259478000000001</v>
      </c>
      <c r="AD51" s="26">
        <f t="shared" si="16"/>
        <v>0</v>
      </c>
      <c r="AE51" s="4">
        <f t="shared" si="16"/>
        <v>1.783E-4</v>
      </c>
      <c r="AF51" s="26">
        <f t="shared" si="16"/>
        <v>0</v>
      </c>
      <c r="AG51" s="4">
        <f t="shared" si="16"/>
        <v>5.9920000000000001E-2</v>
      </c>
      <c r="AH51" s="4">
        <f t="shared" si="16"/>
        <v>1.7365900000000001E-3</v>
      </c>
      <c r="AI51" s="4">
        <f t="shared" si="16"/>
        <v>7.8409740000000006E-2</v>
      </c>
      <c r="AJ51" s="4">
        <f t="shared" si="16"/>
        <v>2.7430000000000002E-3</v>
      </c>
      <c r="AK51" s="26">
        <f t="shared" si="16"/>
        <v>0</v>
      </c>
      <c r="AL51" s="26">
        <f t="shared" si="16"/>
        <v>0</v>
      </c>
      <c r="AM51" s="26">
        <f t="shared" si="16"/>
        <v>0</v>
      </c>
      <c r="AN51" s="29">
        <f t="shared" si="16"/>
        <v>1.6E-7</v>
      </c>
      <c r="AO51" s="26">
        <f t="shared" si="16"/>
        <v>0</v>
      </c>
      <c r="AP51" s="26">
        <f t="shared" si="16"/>
        <v>0</v>
      </c>
      <c r="AQ51" s="26">
        <f t="shared" si="16"/>
        <v>0</v>
      </c>
      <c r="AR51" s="26">
        <f t="shared" si="16"/>
        <v>0</v>
      </c>
      <c r="AS51" s="26">
        <f t="shared" si="16"/>
        <v>0</v>
      </c>
      <c r="AT51" s="26">
        <f t="shared" si="16"/>
        <v>0</v>
      </c>
      <c r="AU51" s="26">
        <f t="shared" si="16"/>
        <v>0</v>
      </c>
      <c r="AV51" s="26">
        <f t="shared" si="16"/>
        <v>0</v>
      </c>
      <c r="AW51" s="26">
        <f t="shared" si="16"/>
        <v>0</v>
      </c>
      <c r="AX51" s="4">
        <f t="shared" si="16"/>
        <v>1.3976E-4</v>
      </c>
      <c r="AY51" s="4">
        <f t="shared" si="16"/>
        <v>5.9557000000000002E-4</v>
      </c>
      <c r="AZ51" s="26">
        <f t="shared" si="16"/>
        <v>0</v>
      </c>
      <c r="BA51" s="26">
        <f t="shared" si="16"/>
        <v>0</v>
      </c>
      <c r="BB51" s="26">
        <f t="shared" si="16"/>
        <v>0</v>
      </c>
      <c r="BC51" s="26">
        <f t="shared" si="16"/>
        <v>0</v>
      </c>
      <c r="BD51" s="26">
        <f t="shared" si="16"/>
        <v>0</v>
      </c>
      <c r="BE51" s="26">
        <f t="shared" si="16"/>
        <v>0</v>
      </c>
      <c r="BF51" s="26">
        <f t="shared" si="16"/>
        <v>0</v>
      </c>
      <c r="BG51" s="26">
        <f t="shared" si="16"/>
        <v>0</v>
      </c>
      <c r="BH51" s="26">
        <f t="shared" si="16"/>
        <v>0</v>
      </c>
      <c r="BI51" s="26">
        <f t="shared" si="16"/>
        <v>0</v>
      </c>
      <c r="BJ51" s="26">
        <f t="shared" si="16"/>
        <v>0</v>
      </c>
      <c r="BK51" s="26">
        <f t="shared" si="16"/>
        <v>0</v>
      </c>
      <c r="BL51" s="26">
        <f t="shared" si="16"/>
        <v>0</v>
      </c>
      <c r="BM51" s="26">
        <f t="shared" si="16"/>
        <v>0</v>
      </c>
      <c r="BN51" s="26">
        <f t="shared" ref="BN51:BU51" si="17">SUM(BN47:BN50)</f>
        <v>0</v>
      </c>
      <c r="BO51" s="26">
        <f t="shared" si="17"/>
        <v>0</v>
      </c>
      <c r="BP51" s="26">
        <f t="shared" si="17"/>
        <v>0</v>
      </c>
      <c r="BQ51" s="26">
        <f t="shared" si="17"/>
        <v>0</v>
      </c>
      <c r="BR51" s="26">
        <f t="shared" si="17"/>
        <v>0</v>
      </c>
      <c r="BS51" s="26">
        <f t="shared" si="17"/>
        <v>0</v>
      </c>
      <c r="BT51" s="26">
        <f t="shared" si="17"/>
        <v>0</v>
      </c>
      <c r="BU51" s="26">
        <f t="shared" si="17"/>
        <v>0</v>
      </c>
      <c r="BV51" s="26">
        <f t="shared" ref="BN51:BV51" si="18">SUM(BV47:BV50)</f>
        <v>0</v>
      </c>
    </row>
    <row r="52" spans="1:74" x14ac:dyDescent="0.25">
      <c r="A52" s="9" t="s">
        <v>10</v>
      </c>
      <c r="B52" s="19">
        <v>41.472671669999997</v>
      </c>
      <c r="C52" s="19">
        <v>284.87561575999996</v>
      </c>
      <c r="D52" s="19">
        <v>37.325591170000003</v>
      </c>
      <c r="E52" s="19">
        <v>5.1180040700000005</v>
      </c>
      <c r="F52" s="19">
        <v>61.522484089999992</v>
      </c>
      <c r="G52" s="19"/>
      <c r="H52" s="19">
        <v>16.3567</v>
      </c>
      <c r="I52" s="19">
        <v>2.7671000000000001</v>
      </c>
      <c r="J52" s="19"/>
      <c r="K52" s="19"/>
      <c r="L52" s="19">
        <v>4.7184000000000008</v>
      </c>
      <c r="M52" s="19"/>
      <c r="N52" s="19">
        <v>0.36170000000000008</v>
      </c>
      <c r="O52" s="19"/>
      <c r="P52" s="19"/>
      <c r="Q52" s="19"/>
      <c r="R52" s="19">
        <v>51.8135671</v>
      </c>
      <c r="S52" s="19">
        <v>0.30443354</v>
      </c>
      <c r="T52" s="19"/>
      <c r="U52" s="19"/>
      <c r="V52" s="19"/>
      <c r="W52" s="25"/>
      <c r="X52" s="25"/>
      <c r="Y52" s="25"/>
      <c r="Z52" s="25"/>
      <c r="AA52" s="25"/>
      <c r="AB52" s="25"/>
      <c r="AC52" s="25"/>
      <c r="AD52" s="25"/>
      <c r="AE52" s="25">
        <v>0</v>
      </c>
      <c r="AF52" s="19">
        <v>1.6315500000000001E-3</v>
      </c>
      <c r="AG52" s="19">
        <v>2.2720299999999999E-2</v>
      </c>
      <c r="AH52" s="19">
        <v>6.2900600000000001E-3</v>
      </c>
      <c r="AI52" s="19"/>
      <c r="AJ52" s="19">
        <v>1.387116E-2</v>
      </c>
      <c r="AK52" s="25"/>
      <c r="AL52" s="25"/>
      <c r="AM52" s="25"/>
      <c r="AN52" s="25"/>
      <c r="AO52" s="25"/>
      <c r="AP52" s="25"/>
      <c r="AQ52" s="25"/>
      <c r="AR52" s="25">
        <v>0</v>
      </c>
      <c r="AS52" s="25">
        <v>0</v>
      </c>
      <c r="AT52" s="25"/>
      <c r="AU52" s="25"/>
      <c r="AV52" s="25"/>
      <c r="AW52" s="25"/>
      <c r="AX52" s="19">
        <v>7.8453000000000008E-4</v>
      </c>
      <c r="AY52" s="25"/>
      <c r="AZ52" s="25"/>
      <c r="BA52" s="25"/>
      <c r="BB52" s="25"/>
      <c r="BC52" s="17">
        <v>1.0984610000000001E-2</v>
      </c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</row>
    <row r="53" spans="1:74" x14ac:dyDescent="0.25">
      <c r="A53" s="10" t="s">
        <v>17</v>
      </c>
      <c r="B53" s="17">
        <v>11.91697065</v>
      </c>
      <c r="C53" s="17">
        <v>122.31772060999998</v>
      </c>
      <c r="D53" s="17">
        <v>18.441906000000003</v>
      </c>
      <c r="E53" s="17">
        <v>1.1752279999999999</v>
      </c>
      <c r="F53" s="17">
        <v>22.96674329</v>
      </c>
      <c r="G53" s="17">
        <v>4.0465000000000001E-2</v>
      </c>
      <c r="H53" s="17">
        <v>7.1518839999999999</v>
      </c>
      <c r="I53" s="17"/>
      <c r="J53" s="17">
        <v>0.66429400000000005</v>
      </c>
      <c r="K53" s="17">
        <v>4.3188999999999998E-2</v>
      </c>
      <c r="L53" s="17">
        <v>5.3459929999999991</v>
      </c>
      <c r="M53" s="17">
        <v>3.2260000000000001E-3</v>
      </c>
      <c r="N53" s="17">
        <v>0.38547199999999993</v>
      </c>
      <c r="O53" s="17">
        <v>673.37202400000001</v>
      </c>
      <c r="P53" s="17"/>
      <c r="Q53" s="17">
        <v>4.7204079999999999</v>
      </c>
      <c r="R53" s="17"/>
      <c r="S53" s="17">
        <v>3.1409220000000002E-2</v>
      </c>
      <c r="T53" s="17"/>
      <c r="U53" s="17"/>
      <c r="V53" s="17"/>
      <c r="W53" s="23"/>
      <c r="X53" s="23"/>
      <c r="Y53" s="23"/>
      <c r="Z53" s="23"/>
      <c r="AA53" s="17">
        <v>3.0769999999999999E-3</v>
      </c>
      <c r="AB53" s="23"/>
      <c r="AC53" s="17">
        <v>9.3170000000000003E-2</v>
      </c>
      <c r="AD53" s="23"/>
      <c r="AE53" s="17">
        <v>3.1807999999999999E-4</v>
      </c>
      <c r="AF53" s="30">
        <v>9.9999999999999995E-7</v>
      </c>
      <c r="AG53" s="17">
        <v>5.7299999999999999E-3</v>
      </c>
      <c r="AH53" s="17">
        <v>4.2399999999999998E-3</v>
      </c>
      <c r="AI53" s="17">
        <v>8.2890000000000012E-3</v>
      </c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17">
        <v>7.6003000000000008E-4</v>
      </c>
      <c r="AY53" s="23">
        <v>0</v>
      </c>
      <c r="AZ53" s="23"/>
      <c r="BA53" s="23"/>
      <c r="BB53" s="23"/>
      <c r="BC53" s="17">
        <v>4.0000000000000002E-4</v>
      </c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</row>
    <row r="54" spans="1:74" x14ac:dyDescent="0.25">
      <c r="A54" s="10" t="s">
        <v>92</v>
      </c>
      <c r="B54" s="17">
        <v>1.34620312</v>
      </c>
      <c r="C54" s="17">
        <v>15.13521658</v>
      </c>
      <c r="D54" s="17">
        <v>2.6278999999999999</v>
      </c>
      <c r="E54" s="17">
        <v>0.38449999999999995</v>
      </c>
      <c r="F54" s="17">
        <v>2.1210157499999998</v>
      </c>
      <c r="G54" s="17">
        <v>0.5716</v>
      </c>
      <c r="H54" s="17"/>
      <c r="I54" s="17">
        <v>0.26569999999999999</v>
      </c>
      <c r="J54" s="17"/>
      <c r="K54" s="17">
        <v>1.6032</v>
      </c>
      <c r="L54" s="17"/>
      <c r="M54" s="17">
        <v>4.1639999999999996E-2</v>
      </c>
      <c r="N54" s="17"/>
      <c r="O54" s="17"/>
      <c r="P54" s="17"/>
      <c r="Q54" s="17"/>
      <c r="R54" s="17"/>
      <c r="S54" s="23">
        <v>0</v>
      </c>
      <c r="T54" s="17"/>
      <c r="U54" s="17"/>
      <c r="V54" s="17"/>
      <c r="W54" s="23"/>
      <c r="X54" s="23"/>
      <c r="Y54" s="23"/>
      <c r="Z54" s="23"/>
      <c r="AA54" s="23"/>
      <c r="AB54" s="23"/>
      <c r="AC54" s="23"/>
      <c r="AD54" s="23"/>
      <c r="AE54" s="23"/>
      <c r="AF54" s="17"/>
      <c r="AG54" s="17"/>
      <c r="AH54" s="17"/>
      <c r="AI54" s="17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17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</row>
    <row r="55" spans="1:74" ht="15.75" thickBot="1" x14ac:dyDescent="0.3">
      <c r="A55" s="11" t="s">
        <v>0</v>
      </c>
      <c r="B55" s="18">
        <v>22.100303420000003</v>
      </c>
      <c r="C55" s="18">
        <v>142.38314303000001</v>
      </c>
      <c r="D55" s="18">
        <v>21.439349140000001</v>
      </c>
      <c r="E55" s="18">
        <v>3.8651954799999997</v>
      </c>
      <c r="F55" s="18">
        <v>42.752172659999999</v>
      </c>
      <c r="G55" s="18"/>
      <c r="H55" s="18">
        <v>3.4470352900000001</v>
      </c>
      <c r="I55" s="18"/>
      <c r="J55" s="18">
        <v>2.70505021</v>
      </c>
      <c r="K55" s="18"/>
      <c r="L55" s="18">
        <v>11.810890670000001</v>
      </c>
      <c r="M55" s="18"/>
      <c r="N55" s="18">
        <v>0.92520843999999991</v>
      </c>
      <c r="O55" s="18"/>
      <c r="P55" s="18"/>
      <c r="Q55" s="18"/>
      <c r="R55" s="18"/>
      <c r="S55" s="18">
        <v>1.981399E-2</v>
      </c>
      <c r="T55" s="18"/>
      <c r="U55" s="18"/>
      <c r="V55" s="18"/>
      <c r="W55" s="24"/>
      <c r="X55" s="24"/>
      <c r="Y55" s="24"/>
      <c r="Z55" s="24"/>
      <c r="AA55" s="24"/>
      <c r="AB55" s="24"/>
      <c r="AC55" s="24"/>
      <c r="AD55" s="24"/>
      <c r="AE55" s="17">
        <v>3.9004000000000003E-4</v>
      </c>
      <c r="AF55" s="18"/>
      <c r="AG55" s="18"/>
      <c r="AH55" s="18"/>
      <c r="AI55" s="18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18">
        <v>9.3234000000000004E-4</v>
      </c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</row>
    <row r="56" spans="1:74" ht="15.75" thickBot="1" x14ac:dyDescent="0.3">
      <c r="A56" s="14" t="s">
        <v>121</v>
      </c>
      <c r="B56" s="4">
        <f t="shared" ref="B56:BM56" si="19">SUM(B52:B55)</f>
        <v>76.836148859999994</v>
      </c>
      <c r="C56" s="4">
        <f t="shared" si="19"/>
        <v>564.71169597999994</v>
      </c>
      <c r="D56" s="4">
        <f t="shared" si="19"/>
        <v>79.83474631</v>
      </c>
      <c r="E56" s="4">
        <f t="shared" si="19"/>
        <v>10.54292755</v>
      </c>
      <c r="F56" s="4">
        <f t="shared" si="19"/>
        <v>129.36241579</v>
      </c>
      <c r="G56" s="4">
        <f t="shared" si="19"/>
        <v>0.61206499999999997</v>
      </c>
      <c r="H56" s="4">
        <f t="shared" si="19"/>
        <v>26.955619289999998</v>
      </c>
      <c r="I56" s="4">
        <f t="shared" si="19"/>
        <v>3.0327999999999999</v>
      </c>
      <c r="J56" s="4">
        <f t="shared" si="19"/>
        <v>3.36934421</v>
      </c>
      <c r="K56" s="4">
        <f t="shared" si="19"/>
        <v>1.6463889999999999</v>
      </c>
      <c r="L56" s="4">
        <f t="shared" si="19"/>
        <v>21.875283670000002</v>
      </c>
      <c r="M56" s="4">
        <f t="shared" si="19"/>
        <v>4.4865999999999996E-2</v>
      </c>
      <c r="N56" s="4">
        <f t="shared" si="19"/>
        <v>1.67238044</v>
      </c>
      <c r="O56" s="4">
        <f t="shared" si="19"/>
        <v>673.37202400000001</v>
      </c>
      <c r="P56" s="26">
        <f t="shared" si="19"/>
        <v>0</v>
      </c>
      <c r="Q56" s="4">
        <f t="shared" si="19"/>
        <v>4.7204079999999999</v>
      </c>
      <c r="R56" s="4">
        <f t="shared" si="19"/>
        <v>51.8135671</v>
      </c>
      <c r="S56" s="4">
        <f t="shared" si="19"/>
        <v>0.35565675000000002</v>
      </c>
      <c r="T56" s="26">
        <f t="shared" si="19"/>
        <v>0</v>
      </c>
      <c r="U56" s="26">
        <f t="shared" si="19"/>
        <v>0</v>
      </c>
      <c r="V56" s="26">
        <f t="shared" si="19"/>
        <v>0</v>
      </c>
      <c r="W56" s="26">
        <f t="shared" si="19"/>
        <v>0</v>
      </c>
      <c r="X56" s="26">
        <f t="shared" si="19"/>
        <v>0</v>
      </c>
      <c r="Y56" s="26">
        <f t="shared" si="19"/>
        <v>0</v>
      </c>
      <c r="Z56" s="26">
        <f t="shared" si="19"/>
        <v>0</v>
      </c>
      <c r="AA56" s="4">
        <f t="shared" si="19"/>
        <v>3.0769999999999999E-3</v>
      </c>
      <c r="AB56" s="26">
        <f t="shared" si="19"/>
        <v>0</v>
      </c>
      <c r="AC56" s="4">
        <f t="shared" si="19"/>
        <v>9.3170000000000003E-2</v>
      </c>
      <c r="AD56" s="26">
        <f t="shared" si="19"/>
        <v>0</v>
      </c>
      <c r="AE56" s="4">
        <f t="shared" si="19"/>
        <v>7.0812000000000002E-4</v>
      </c>
      <c r="AF56" s="4">
        <f t="shared" si="19"/>
        <v>1.63255E-3</v>
      </c>
      <c r="AG56" s="4">
        <f t="shared" si="19"/>
        <v>2.8450299999999998E-2</v>
      </c>
      <c r="AH56" s="4">
        <f t="shared" si="19"/>
        <v>1.0530060000000001E-2</v>
      </c>
      <c r="AI56" s="4">
        <f t="shared" si="19"/>
        <v>8.2890000000000012E-3</v>
      </c>
      <c r="AJ56" s="4">
        <f t="shared" si="19"/>
        <v>1.387116E-2</v>
      </c>
      <c r="AK56" s="26">
        <f t="shared" si="19"/>
        <v>0</v>
      </c>
      <c r="AL56" s="26">
        <f t="shared" si="19"/>
        <v>0</v>
      </c>
      <c r="AM56" s="26">
        <f t="shared" si="19"/>
        <v>0</v>
      </c>
      <c r="AN56" s="26">
        <f t="shared" si="19"/>
        <v>0</v>
      </c>
      <c r="AO56" s="26">
        <f t="shared" si="19"/>
        <v>0</v>
      </c>
      <c r="AP56" s="26">
        <f t="shared" si="19"/>
        <v>0</v>
      </c>
      <c r="AQ56" s="26">
        <f t="shared" si="19"/>
        <v>0</v>
      </c>
      <c r="AR56" s="26">
        <f t="shared" si="19"/>
        <v>0</v>
      </c>
      <c r="AS56" s="26">
        <f t="shared" si="19"/>
        <v>0</v>
      </c>
      <c r="AT56" s="26">
        <f t="shared" si="19"/>
        <v>0</v>
      </c>
      <c r="AU56" s="26">
        <f t="shared" si="19"/>
        <v>0</v>
      </c>
      <c r="AV56" s="26">
        <f t="shared" si="19"/>
        <v>0</v>
      </c>
      <c r="AW56" s="26">
        <f t="shared" si="19"/>
        <v>0</v>
      </c>
      <c r="AX56" s="4">
        <f t="shared" si="19"/>
        <v>2.4769000000000002E-3</v>
      </c>
      <c r="AY56" s="26">
        <f t="shared" si="19"/>
        <v>0</v>
      </c>
      <c r="AZ56" s="26">
        <f t="shared" si="19"/>
        <v>0</v>
      </c>
      <c r="BA56" s="26">
        <f t="shared" si="19"/>
        <v>0</v>
      </c>
      <c r="BB56" s="26">
        <f t="shared" si="19"/>
        <v>0</v>
      </c>
      <c r="BC56" s="4">
        <f t="shared" si="19"/>
        <v>1.138461E-2</v>
      </c>
      <c r="BD56" s="26">
        <f t="shared" si="19"/>
        <v>0</v>
      </c>
      <c r="BE56" s="26">
        <f t="shared" si="19"/>
        <v>0</v>
      </c>
      <c r="BF56" s="26">
        <f t="shared" si="19"/>
        <v>0</v>
      </c>
      <c r="BG56" s="26">
        <f t="shared" si="19"/>
        <v>0</v>
      </c>
      <c r="BH56" s="26">
        <f t="shared" si="19"/>
        <v>0</v>
      </c>
      <c r="BI56" s="26">
        <f t="shared" si="19"/>
        <v>0</v>
      </c>
      <c r="BJ56" s="26">
        <f t="shared" si="19"/>
        <v>0</v>
      </c>
      <c r="BK56" s="26">
        <f t="shared" si="19"/>
        <v>0</v>
      </c>
      <c r="BL56" s="26">
        <f t="shared" si="19"/>
        <v>0</v>
      </c>
      <c r="BM56" s="26">
        <f t="shared" si="19"/>
        <v>0</v>
      </c>
      <c r="BN56" s="26">
        <f t="shared" ref="BN56:BV56" si="20">SUM(BN52:BN55)</f>
        <v>0</v>
      </c>
      <c r="BO56" s="26">
        <f t="shared" si="20"/>
        <v>0</v>
      </c>
      <c r="BP56" s="26">
        <f t="shared" si="20"/>
        <v>0</v>
      </c>
      <c r="BQ56" s="26">
        <f t="shared" si="20"/>
        <v>0</v>
      </c>
      <c r="BR56" s="26">
        <f t="shared" si="20"/>
        <v>0</v>
      </c>
      <c r="BS56" s="26">
        <f t="shared" si="20"/>
        <v>0</v>
      </c>
      <c r="BT56" s="26">
        <f t="shared" si="20"/>
        <v>0</v>
      </c>
      <c r="BU56" s="26">
        <f t="shared" si="20"/>
        <v>0</v>
      </c>
      <c r="BV56" s="26">
        <f t="shared" si="20"/>
        <v>0</v>
      </c>
    </row>
    <row r="57" spans="1:74" x14ac:dyDescent="0.25">
      <c r="A57" s="9" t="s">
        <v>63</v>
      </c>
      <c r="B57" s="19">
        <v>6.10804349</v>
      </c>
      <c r="C57" s="19">
        <v>34.734789750000004</v>
      </c>
      <c r="D57" s="19">
        <v>8.5516799999999993</v>
      </c>
      <c r="E57" s="19">
        <v>0.85988999999999993</v>
      </c>
      <c r="F57" s="19">
        <v>19.811950410000001</v>
      </c>
      <c r="G57" s="19"/>
      <c r="H57" s="19">
        <v>0.62280000000000002</v>
      </c>
      <c r="I57" s="19"/>
      <c r="J57" s="19">
        <v>0.68619999999999992</v>
      </c>
      <c r="K57" s="19"/>
      <c r="L57" s="19">
        <v>6.0518999999999989</v>
      </c>
      <c r="M57" s="19"/>
      <c r="N57" s="19">
        <v>2.2299999999999997E-2</v>
      </c>
      <c r="O57" s="19"/>
      <c r="P57" s="19"/>
      <c r="Q57" s="19"/>
      <c r="R57" s="19"/>
      <c r="S57" s="19">
        <v>0.20821585000000001</v>
      </c>
      <c r="T57" s="19"/>
      <c r="U57" s="19"/>
      <c r="V57" s="19"/>
      <c r="W57" s="25"/>
      <c r="X57" s="25"/>
      <c r="Y57" s="19"/>
      <c r="Z57" s="25"/>
      <c r="AA57" s="25">
        <v>0</v>
      </c>
      <c r="AB57" s="25"/>
      <c r="AC57" s="25">
        <v>1.01E-2</v>
      </c>
      <c r="AD57" s="25"/>
      <c r="AE57" s="25"/>
      <c r="AF57" s="25">
        <v>0</v>
      </c>
      <c r="AG57" s="25">
        <v>0</v>
      </c>
      <c r="AH57" s="25">
        <v>0</v>
      </c>
      <c r="AI57" s="25">
        <v>2.9999999999999997E-4</v>
      </c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19">
        <v>2.0000000000000001E-4</v>
      </c>
      <c r="AY57" s="25">
        <v>1.0000000000000001E-5</v>
      </c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</row>
    <row r="58" spans="1:74" x14ac:dyDescent="0.25">
      <c r="A58" s="10" t="s">
        <v>20</v>
      </c>
      <c r="B58" s="17">
        <v>18.800940000000001</v>
      </c>
      <c r="C58" s="17">
        <v>25.8948</v>
      </c>
      <c r="D58" s="17">
        <v>22.656499999999998</v>
      </c>
      <c r="E58" s="17">
        <v>2.9643280000000001</v>
      </c>
      <c r="F58" s="17">
        <v>114.73842999999999</v>
      </c>
      <c r="G58" s="17"/>
      <c r="H58" s="17">
        <v>9.3888000000000016</v>
      </c>
      <c r="I58" s="17"/>
      <c r="J58" s="17">
        <v>1.9002999999999994</v>
      </c>
      <c r="K58" s="17"/>
      <c r="L58" s="17">
        <v>1.6036552999999996</v>
      </c>
      <c r="M58" s="17"/>
      <c r="N58" s="17">
        <v>7.5085900000000011E-2</v>
      </c>
      <c r="O58" s="17">
        <v>5.5163000000000002</v>
      </c>
      <c r="P58" s="17">
        <v>7.5744999999999996</v>
      </c>
      <c r="Q58" s="17">
        <v>4.5999999999999999E-3</v>
      </c>
      <c r="R58" s="17"/>
      <c r="S58" s="23">
        <v>0.31</v>
      </c>
      <c r="T58" s="17"/>
      <c r="U58" s="23">
        <v>3.3000000000000002E-2</v>
      </c>
      <c r="V58" s="17"/>
      <c r="W58" s="23"/>
      <c r="X58" s="23"/>
      <c r="Y58" s="17"/>
      <c r="Z58" s="23"/>
      <c r="AA58" s="23">
        <v>0</v>
      </c>
      <c r="AB58" s="23"/>
      <c r="AC58" s="17">
        <v>1.128E-2</v>
      </c>
      <c r="AD58" s="23"/>
      <c r="AE58" s="23">
        <v>0</v>
      </c>
      <c r="AF58" s="23">
        <v>0</v>
      </c>
      <c r="AG58" s="23">
        <v>0</v>
      </c>
      <c r="AH58" s="23">
        <v>0</v>
      </c>
      <c r="AI58" s="17">
        <v>7.3999999999999999E-4</v>
      </c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17">
        <v>5.0000000000000001E-4</v>
      </c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</row>
    <row r="59" spans="1:74" x14ac:dyDescent="0.25">
      <c r="A59" s="10" t="s">
        <v>23</v>
      </c>
      <c r="B59" s="17">
        <v>2.3093999999999997</v>
      </c>
      <c r="C59" s="17">
        <v>11.908300000000002</v>
      </c>
      <c r="D59" s="17">
        <v>4.4452999999999996</v>
      </c>
      <c r="E59" s="17">
        <v>0.30400000000000005</v>
      </c>
      <c r="F59" s="17">
        <v>2.2279999999999998</v>
      </c>
      <c r="G59" s="17"/>
      <c r="H59" s="17">
        <v>1.3866999999999998</v>
      </c>
      <c r="I59" s="17"/>
      <c r="J59" s="17">
        <v>0.20929999999999999</v>
      </c>
      <c r="K59" s="17"/>
      <c r="L59" s="17">
        <v>1.5236000000000001</v>
      </c>
      <c r="M59" s="17"/>
      <c r="N59" s="17">
        <v>7.3300000000000004E-2</v>
      </c>
      <c r="O59" s="17">
        <v>23.250700000000002</v>
      </c>
      <c r="P59" s="23">
        <v>3.43</v>
      </c>
      <c r="Q59" s="17">
        <v>0.1804</v>
      </c>
      <c r="R59" s="17"/>
      <c r="S59" s="17">
        <v>3.5799999999999998E-2</v>
      </c>
      <c r="T59" s="17"/>
      <c r="U59" s="23">
        <v>1.0999999999999999E-2</v>
      </c>
      <c r="V59" s="17"/>
      <c r="W59" s="23"/>
      <c r="X59" s="23"/>
      <c r="Y59" s="17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17">
        <v>1E-4</v>
      </c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</row>
    <row r="60" spans="1:74" x14ac:dyDescent="0.25">
      <c r="A60" s="10" t="s">
        <v>21</v>
      </c>
      <c r="B60" s="17">
        <v>23.343777840000001</v>
      </c>
      <c r="C60" s="17">
        <v>192.11586829999999</v>
      </c>
      <c r="D60" s="17">
        <v>30.104278819999998</v>
      </c>
      <c r="E60" s="17">
        <v>1.6454393900000002</v>
      </c>
      <c r="F60" s="17">
        <v>37.260084150000012</v>
      </c>
      <c r="G60" s="17"/>
      <c r="H60" s="17">
        <v>3.6582710199999995</v>
      </c>
      <c r="I60" s="17"/>
      <c r="J60" s="17">
        <v>0.67357224000000004</v>
      </c>
      <c r="K60" s="17"/>
      <c r="L60" s="17">
        <v>14.888994830000001</v>
      </c>
      <c r="M60" s="17"/>
      <c r="N60" s="17">
        <v>0.55649455000000003</v>
      </c>
      <c r="O60" s="17">
        <v>755.74312801999997</v>
      </c>
      <c r="P60" s="17">
        <v>106.84160097</v>
      </c>
      <c r="Q60" s="17">
        <v>12.863200000000001</v>
      </c>
      <c r="R60" s="17"/>
      <c r="S60" s="17">
        <v>2.8431999999999999E-2</v>
      </c>
      <c r="T60" s="17"/>
      <c r="U60" s="17"/>
      <c r="V60" s="17"/>
      <c r="W60" s="23"/>
      <c r="X60" s="23"/>
      <c r="Y60" s="17">
        <v>1.8086E-4</v>
      </c>
      <c r="Z60" s="23"/>
      <c r="AA60" s="23">
        <v>9.9999999999999995E-7</v>
      </c>
      <c r="AB60" s="23"/>
      <c r="AC60" s="17">
        <v>4.3896000000000001E-4</v>
      </c>
      <c r="AD60" s="23"/>
      <c r="AE60" s="23"/>
      <c r="AF60" s="23">
        <v>0</v>
      </c>
      <c r="AG60" s="23">
        <v>0</v>
      </c>
      <c r="AH60" s="23">
        <v>0</v>
      </c>
      <c r="AI60" s="30">
        <v>1.3999999999999999E-6</v>
      </c>
      <c r="AJ60" s="23"/>
      <c r="AK60" s="23"/>
      <c r="AL60" s="23"/>
      <c r="AM60" s="23"/>
      <c r="AN60" s="23">
        <v>0</v>
      </c>
      <c r="AO60" s="17">
        <v>3.0085999999999996E-4</v>
      </c>
      <c r="AP60" s="23">
        <v>0</v>
      </c>
      <c r="AQ60" s="23"/>
      <c r="AR60" s="23"/>
      <c r="AS60" s="23"/>
      <c r="AT60" s="23"/>
      <c r="AU60" s="23"/>
      <c r="AV60" s="23"/>
      <c r="AW60" s="23"/>
      <c r="AX60" s="17">
        <v>1.2999999999999999E-3</v>
      </c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30">
        <v>9.9000000000000005E-7</v>
      </c>
      <c r="BL60" s="23"/>
      <c r="BM60" s="23"/>
      <c r="BN60" s="23">
        <v>0</v>
      </c>
      <c r="BO60" s="23">
        <v>0</v>
      </c>
      <c r="BP60" s="23"/>
      <c r="BQ60" s="23"/>
      <c r="BR60" s="23"/>
      <c r="BS60" s="23"/>
      <c r="BT60" s="23"/>
      <c r="BU60" s="23"/>
      <c r="BV60" s="23"/>
    </row>
    <row r="61" spans="1:74" x14ac:dyDescent="0.25">
      <c r="A61" s="10" t="s">
        <v>50</v>
      </c>
      <c r="B61" s="17">
        <v>8.0730243799999997</v>
      </c>
      <c r="C61" s="17">
        <v>117.12267777</v>
      </c>
      <c r="D61" s="17">
        <v>6.4882088600000003</v>
      </c>
      <c r="E61" s="17">
        <v>0.73384172000000003</v>
      </c>
      <c r="F61" s="17">
        <v>16.13929576</v>
      </c>
      <c r="G61" s="17"/>
      <c r="H61" s="17">
        <v>0.23086970000000001</v>
      </c>
      <c r="I61" s="17"/>
      <c r="J61" s="17">
        <v>0.56248405000000001</v>
      </c>
      <c r="K61" s="17"/>
      <c r="L61" s="17">
        <v>3.2543768200000001</v>
      </c>
      <c r="M61" s="17"/>
      <c r="N61" s="17">
        <v>8.2259879999999994E-2</v>
      </c>
      <c r="O61" s="17">
        <v>128.94553745000002</v>
      </c>
      <c r="P61" s="17">
        <v>37.763306249999999</v>
      </c>
      <c r="Q61" s="17"/>
      <c r="R61" s="17"/>
      <c r="S61" s="17">
        <v>6.7165030000000001E-2</v>
      </c>
      <c r="T61" s="17"/>
      <c r="U61" s="17">
        <v>6.5199999999999994E-2</v>
      </c>
      <c r="V61" s="17"/>
      <c r="W61" s="23"/>
      <c r="X61" s="23"/>
      <c r="Y61" s="17"/>
      <c r="Z61" s="23"/>
      <c r="AA61" s="23"/>
      <c r="AB61" s="23"/>
      <c r="AC61" s="23"/>
      <c r="AD61" s="23"/>
      <c r="AE61" s="17">
        <v>1.2431000000000001E-4</v>
      </c>
      <c r="AF61" s="23">
        <v>0</v>
      </c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17">
        <v>8.7100000000000003E-5</v>
      </c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</row>
    <row r="62" spans="1:74" ht="15.75" thickBot="1" x14ac:dyDescent="0.3">
      <c r="A62" s="11" t="s">
        <v>51</v>
      </c>
      <c r="B62" s="18">
        <v>1.7648130400000002</v>
      </c>
      <c r="C62" s="18">
        <v>16.409218500000001</v>
      </c>
      <c r="D62" s="18">
        <v>3.5578000000000003</v>
      </c>
      <c r="E62" s="18">
        <v>0.54330000000000001</v>
      </c>
      <c r="F62" s="18">
        <v>2.4980721799999999</v>
      </c>
      <c r="G62" s="18"/>
      <c r="H62" s="18">
        <v>0.51219999999999988</v>
      </c>
      <c r="I62" s="18"/>
      <c r="J62" s="18">
        <v>0.46949999999999997</v>
      </c>
      <c r="K62" s="18"/>
      <c r="L62" s="18">
        <v>2.1155999999999997</v>
      </c>
      <c r="M62" s="18"/>
      <c r="N62" s="18">
        <v>8.2400000000000001E-2</v>
      </c>
      <c r="O62" s="18">
        <v>0.27417975</v>
      </c>
      <c r="P62" s="18"/>
      <c r="Q62" s="18"/>
      <c r="R62" s="18"/>
      <c r="S62" s="18">
        <v>2.8429000000000002E-3</v>
      </c>
      <c r="T62" s="18"/>
      <c r="U62" s="18"/>
      <c r="V62" s="18"/>
      <c r="W62" s="24"/>
      <c r="X62" s="24"/>
      <c r="Y62" s="18"/>
      <c r="Z62" s="24"/>
      <c r="AA62" s="24">
        <v>0</v>
      </c>
      <c r="AB62" s="24"/>
      <c r="AC62" s="24">
        <v>1.78E-2</v>
      </c>
      <c r="AD62" s="24"/>
      <c r="AE62" s="24">
        <v>0</v>
      </c>
      <c r="AF62" s="24">
        <v>0</v>
      </c>
      <c r="AG62" s="24">
        <v>0</v>
      </c>
      <c r="AH62" s="24">
        <v>0</v>
      </c>
      <c r="AI62" s="24">
        <v>6.9999999999999999E-4</v>
      </c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32">
        <v>1.45E-5</v>
      </c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</row>
    <row r="63" spans="1:74" ht="15.75" thickBot="1" x14ac:dyDescent="0.3">
      <c r="A63" s="13" t="s">
        <v>122</v>
      </c>
      <c r="B63" s="4">
        <f>SUM(B57:B62)</f>
        <v>60.399998750000002</v>
      </c>
      <c r="C63" s="4">
        <f t="shared" ref="C63:BN63" si="21">SUM(C57:C62)</f>
        <v>398.18565431999997</v>
      </c>
      <c r="D63" s="4">
        <f t="shared" si="21"/>
        <v>75.803767679999993</v>
      </c>
      <c r="E63" s="4">
        <f t="shared" si="21"/>
        <v>7.0507991100000007</v>
      </c>
      <c r="F63" s="4">
        <f t="shared" si="21"/>
        <v>192.67583250000004</v>
      </c>
      <c r="G63" s="26">
        <f t="shared" si="21"/>
        <v>0</v>
      </c>
      <c r="H63" s="4">
        <f t="shared" si="21"/>
        <v>15.799640719999999</v>
      </c>
      <c r="I63" s="26">
        <f t="shared" si="21"/>
        <v>0</v>
      </c>
      <c r="J63" s="4">
        <f t="shared" si="21"/>
        <v>4.5013562899999986</v>
      </c>
      <c r="K63" s="26">
        <f t="shared" si="21"/>
        <v>0</v>
      </c>
      <c r="L63" s="4">
        <f t="shared" si="21"/>
        <v>29.438126950000001</v>
      </c>
      <c r="M63" s="26">
        <f>SUM(M57:M62)</f>
        <v>0</v>
      </c>
      <c r="N63" s="4">
        <f t="shared" si="21"/>
        <v>0.89184033000000007</v>
      </c>
      <c r="O63" s="4">
        <f t="shared" si="21"/>
        <v>913.72984522000002</v>
      </c>
      <c r="P63" s="4">
        <f t="shared" si="21"/>
        <v>155.60940722000001</v>
      </c>
      <c r="Q63" s="4">
        <f t="shared" si="21"/>
        <v>13.048200000000001</v>
      </c>
      <c r="R63" s="26">
        <f t="shared" si="21"/>
        <v>0</v>
      </c>
      <c r="S63" s="4">
        <f t="shared" si="21"/>
        <v>0.65245578000000004</v>
      </c>
      <c r="T63" s="26">
        <f t="shared" si="21"/>
        <v>0</v>
      </c>
      <c r="U63" s="4">
        <f t="shared" si="21"/>
        <v>0.10919999999999999</v>
      </c>
      <c r="V63" s="26">
        <f t="shared" si="21"/>
        <v>0</v>
      </c>
      <c r="W63" s="26">
        <f t="shared" si="21"/>
        <v>0</v>
      </c>
      <c r="X63" s="26">
        <f t="shared" si="21"/>
        <v>0</v>
      </c>
      <c r="Y63" s="4">
        <f t="shared" si="21"/>
        <v>1.8086E-4</v>
      </c>
      <c r="Z63" s="26">
        <f t="shared" si="21"/>
        <v>0</v>
      </c>
      <c r="AA63" s="28">
        <f t="shared" si="21"/>
        <v>9.9999999999999995E-7</v>
      </c>
      <c r="AB63" s="26">
        <f t="shared" si="21"/>
        <v>0</v>
      </c>
      <c r="AC63" s="4">
        <f t="shared" si="21"/>
        <v>3.9618959999999995E-2</v>
      </c>
      <c r="AD63" s="26">
        <f t="shared" si="21"/>
        <v>0</v>
      </c>
      <c r="AE63" s="4">
        <f t="shared" si="21"/>
        <v>1.2431000000000001E-4</v>
      </c>
      <c r="AF63" s="26">
        <f t="shared" ref="AF63" si="22">SUM(AF57:AF62)</f>
        <v>0</v>
      </c>
      <c r="AG63" s="26">
        <f t="shared" ref="AG63" si="23">SUM(AG57:AG62)</f>
        <v>0</v>
      </c>
      <c r="AH63" s="26">
        <f t="shared" si="21"/>
        <v>0</v>
      </c>
      <c r="AI63" s="4">
        <f t="shared" si="21"/>
        <v>1.7413999999999997E-3</v>
      </c>
      <c r="AJ63" s="26">
        <f t="shared" ref="AJ63" si="24">SUM(AJ57:AJ62)</f>
        <v>0</v>
      </c>
      <c r="AK63" s="26">
        <f t="shared" ref="AK63" si="25">SUM(AK57:AK62)</f>
        <v>0</v>
      </c>
      <c r="AL63" s="26">
        <f t="shared" ref="AL63" si="26">SUM(AL57:AL62)</f>
        <v>0</v>
      </c>
      <c r="AM63" s="26">
        <f t="shared" ref="AM63" si="27">SUM(AM57:AM62)</f>
        <v>0</v>
      </c>
      <c r="AN63" s="26">
        <f t="shared" si="21"/>
        <v>0</v>
      </c>
      <c r="AO63" s="4">
        <f t="shared" si="21"/>
        <v>3.0085999999999996E-4</v>
      </c>
      <c r="AP63" s="26">
        <f t="shared" ref="AP63" si="28">SUM(AP57:AP62)</f>
        <v>0</v>
      </c>
      <c r="AQ63" s="26">
        <f t="shared" ref="AQ63" si="29">SUM(AQ57:AQ62)</f>
        <v>0</v>
      </c>
      <c r="AR63" s="26">
        <f t="shared" ref="AR63" si="30">SUM(AR57:AR62)</f>
        <v>0</v>
      </c>
      <c r="AS63" s="26">
        <f t="shared" ref="AS63" si="31">SUM(AS57:AS62)</f>
        <v>0</v>
      </c>
      <c r="AT63" s="26">
        <f t="shared" ref="AT63" si="32">SUM(AT57:AT62)</f>
        <v>0</v>
      </c>
      <c r="AU63" s="26">
        <f t="shared" ref="AU63" si="33">SUM(AU57:AU62)</f>
        <v>0</v>
      </c>
      <c r="AV63" s="26">
        <f t="shared" ref="AV63" si="34">SUM(AV57:AV62)</f>
        <v>0</v>
      </c>
      <c r="AW63" s="26">
        <f t="shared" si="21"/>
        <v>0</v>
      </c>
      <c r="AX63" s="4">
        <f t="shared" si="21"/>
        <v>2.2016000000000002E-3</v>
      </c>
      <c r="AY63" s="27">
        <f t="shared" si="21"/>
        <v>1.0000000000000001E-5</v>
      </c>
      <c r="AZ63" s="26">
        <f t="shared" ref="AZ63" si="35">SUM(AZ57:AZ62)</f>
        <v>0</v>
      </c>
      <c r="BA63" s="26">
        <f t="shared" ref="BA63" si="36">SUM(BA57:BA62)</f>
        <v>0</v>
      </c>
      <c r="BB63" s="26">
        <f t="shared" ref="BB63" si="37">SUM(BB57:BB62)</f>
        <v>0</v>
      </c>
      <c r="BC63" s="26">
        <f t="shared" ref="BC63" si="38">SUM(BC57:BC62)</f>
        <v>0</v>
      </c>
      <c r="BD63" s="26">
        <f t="shared" ref="BD63" si="39">SUM(BD57:BD62)</f>
        <v>0</v>
      </c>
      <c r="BE63" s="26">
        <f t="shared" ref="BE63" si="40">SUM(BE57:BE62)</f>
        <v>0</v>
      </c>
      <c r="BF63" s="26">
        <f t="shared" ref="BF63" si="41">SUM(BF57:BF62)</f>
        <v>0</v>
      </c>
      <c r="BG63" s="26">
        <f t="shared" ref="BG63" si="42">SUM(BG57:BG62)</f>
        <v>0</v>
      </c>
      <c r="BH63" s="26">
        <f t="shared" ref="BH63" si="43">SUM(BH57:BH62)</f>
        <v>0</v>
      </c>
      <c r="BI63" s="26">
        <f t="shared" ref="BI63" si="44">SUM(BI57:BI62)</f>
        <v>0</v>
      </c>
      <c r="BJ63" s="26">
        <f t="shared" si="21"/>
        <v>0</v>
      </c>
      <c r="BK63" s="28">
        <f t="shared" si="21"/>
        <v>9.9000000000000005E-7</v>
      </c>
      <c r="BL63" s="26">
        <f t="shared" si="21"/>
        <v>0</v>
      </c>
      <c r="BM63" s="26">
        <f t="shared" ref="BM63" si="45">SUM(BM57:BM62)</f>
        <v>0</v>
      </c>
      <c r="BN63" s="26">
        <f t="shared" ref="BN63" si="46">SUM(BN57:BN62)</f>
        <v>0</v>
      </c>
      <c r="BO63" s="26">
        <f t="shared" ref="BO63" si="47">SUM(BO57:BO62)</f>
        <v>0</v>
      </c>
      <c r="BP63" s="26">
        <f t="shared" ref="BP63" si="48">SUM(BP57:BP62)</f>
        <v>0</v>
      </c>
      <c r="BQ63" s="26">
        <f t="shared" ref="BQ63" si="49">SUM(BQ57:BQ62)</f>
        <v>0</v>
      </c>
      <c r="BR63" s="26">
        <f t="shared" ref="BR63" si="50">SUM(BR57:BR62)</f>
        <v>0</v>
      </c>
      <c r="BS63" s="26">
        <f t="shared" ref="BS63" si="51">SUM(BS57:BS62)</f>
        <v>0</v>
      </c>
      <c r="BT63" s="26">
        <f t="shared" ref="BT63" si="52">SUM(BT57:BT62)</f>
        <v>0</v>
      </c>
      <c r="BU63" s="26">
        <f t="shared" ref="BU63" si="53">SUM(BU57:BU62)</f>
        <v>0</v>
      </c>
      <c r="BV63" s="26">
        <f t="shared" ref="BV63" si="54">SUM(BV57:BV62)</f>
        <v>0</v>
      </c>
    </row>
    <row r="64" spans="1:74" x14ac:dyDescent="0.25">
      <c r="A64" s="9" t="s">
        <v>40</v>
      </c>
      <c r="B64" s="19">
        <v>5.5921354299999999</v>
      </c>
      <c r="C64" s="19">
        <v>40.875539240000002</v>
      </c>
      <c r="D64" s="19">
        <v>10.765709999999999</v>
      </c>
      <c r="E64" s="19">
        <v>1.5804224599999999</v>
      </c>
      <c r="F64" s="19">
        <v>11.281687639999998</v>
      </c>
      <c r="G64" s="19">
        <v>2.3661584099999997</v>
      </c>
      <c r="H64" s="19">
        <v>3.7600000000000001E-2</v>
      </c>
      <c r="I64" s="19">
        <v>8.4132100000000008E-3</v>
      </c>
      <c r="J64" s="19">
        <v>1.1871000000000003</v>
      </c>
      <c r="K64" s="19">
        <v>6.0461489900000007</v>
      </c>
      <c r="L64" s="19"/>
      <c r="M64" s="19">
        <v>8.2602300000000017E-2</v>
      </c>
      <c r="N64" s="19">
        <v>2.9999999999999997E-4</v>
      </c>
      <c r="O64" s="19">
        <v>15.03776824</v>
      </c>
      <c r="P64" s="19">
        <v>1.356419E-2</v>
      </c>
      <c r="Q64" s="19">
        <v>4.99E-2</v>
      </c>
      <c r="R64" s="19"/>
      <c r="S64" s="19">
        <v>4.1748969999999996E-2</v>
      </c>
      <c r="T64" s="19"/>
      <c r="U64" s="19"/>
      <c r="V64" s="19"/>
      <c r="W64" s="25">
        <v>0</v>
      </c>
      <c r="X64" s="25"/>
      <c r="Y64" s="19"/>
      <c r="Z64" s="19"/>
      <c r="AA64" s="19">
        <v>1.4392400000000001E-3</v>
      </c>
      <c r="AB64" s="19"/>
      <c r="AC64" s="19">
        <v>3.441748E-2</v>
      </c>
      <c r="AD64" s="25"/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/>
      <c r="AK64" s="25"/>
      <c r="AL64" s="25"/>
      <c r="AM64" s="25"/>
      <c r="AN64" s="25"/>
      <c r="AO64" s="25"/>
      <c r="AP64" s="25"/>
      <c r="AQ64" s="25"/>
      <c r="AR64" s="25"/>
      <c r="AS64" s="34">
        <v>1.753E-5</v>
      </c>
      <c r="AT64" s="25"/>
      <c r="AU64" s="25"/>
      <c r="AV64" s="25"/>
      <c r="AW64" s="25"/>
      <c r="AX64" s="19">
        <v>1.1514E-4</v>
      </c>
      <c r="AY64" s="25"/>
      <c r="AZ64" s="25"/>
      <c r="BA64" s="25"/>
      <c r="BB64" s="25"/>
      <c r="BC64" s="25">
        <v>0</v>
      </c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</row>
    <row r="65" spans="1:74" x14ac:dyDescent="0.25">
      <c r="A65" s="10" t="s">
        <v>33</v>
      </c>
      <c r="B65" s="17">
        <v>3.6455300100000003</v>
      </c>
      <c r="C65" s="17">
        <v>25.168590500000001</v>
      </c>
      <c r="D65" s="17">
        <v>8.2665449399999993</v>
      </c>
      <c r="E65" s="17">
        <v>1.2189946</v>
      </c>
      <c r="F65" s="17">
        <v>4.5105622900000002</v>
      </c>
      <c r="G65" s="17"/>
      <c r="H65" s="17">
        <v>2.3284484800000005</v>
      </c>
      <c r="I65" s="17"/>
      <c r="J65" s="17">
        <v>1.0629353400000001</v>
      </c>
      <c r="K65" s="17"/>
      <c r="L65" s="17">
        <v>4.340268899999999</v>
      </c>
      <c r="M65" s="17"/>
      <c r="N65" s="17">
        <v>0.10309121000000002</v>
      </c>
      <c r="O65" s="17">
        <v>74.042206870000001</v>
      </c>
      <c r="P65" s="17"/>
      <c r="Q65" s="17">
        <v>1.8423</v>
      </c>
      <c r="R65" s="17"/>
      <c r="S65" s="17">
        <v>8.2454980000000011E-2</v>
      </c>
      <c r="T65" s="17"/>
      <c r="U65" s="17">
        <v>0.15280000000000002</v>
      </c>
      <c r="V65" s="17"/>
      <c r="W65" s="23"/>
      <c r="X65" s="23"/>
      <c r="Y65" s="17">
        <v>1.146E-2</v>
      </c>
      <c r="Z65" s="17">
        <v>1.36E-4</v>
      </c>
      <c r="AA65" s="17">
        <v>1.2899999999999999E-4</v>
      </c>
      <c r="AB65" s="17"/>
      <c r="AC65" s="17">
        <v>6.0999999999999995E-3</v>
      </c>
      <c r="AD65" s="23"/>
      <c r="AE65" s="17">
        <v>5.8900000000000002E-5</v>
      </c>
      <c r="AF65" s="23">
        <v>0</v>
      </c>
      <c r="AG65" s="17">
        <v>3.3E-4</v>
      </c>
      <c r="AH65" s="17">
        <v>5.3000000000000001E-5</v>
      </c>
      <c r="AI65" s="17">
        <v>2.6900000000000001E-3</v>
      </c>
      <c r="AJ65" s="23">
        <v>0</v>
      </c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17">
        <v>1.8085E-4</v>
      </c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30">
        <v>3.8700000000000002E-6</v>
      </c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</row>
    <row r="66" spans="1:74" x14ac:dyDescent="0.25">
      <c r="A66" s="10" t="s">
        <v>41</v>
      </c>
      <c r="B66" s="17">
        <v>1.58115794</v>
      </c>
      <c r="C66" s="17">
        <v>17.102699999999999</v>
      </c>
      <c r="D66" s="17">
        <v>3.5616000000000003</v>
      </c>
      <c r="E66" s="17">
        <v>0.53380000000000005</v>
      </c>
      <c r="F66" s="17">
        <v>3.4970536400000003</v>
      </c>
      <c r="G66" s="17"/>
      <c r="H66" s="17">
        <v>0.93759999999999999</v>
      </c>
      <c r="I66" s="17">
        <v>3.5000000000000001E-3</v>
      </c>
      <c r="J66" s="17">
        <v>0.39410000000000001</v>
      </c>
      <c r="K66" s="17">
        <v>4.0800000000000003E-2</v>
      </c>
      <c r="L66" s="17">
        <v>1.6996</v>
      </c>
      <c r="M66" s="17">
        <v>8.9999999999999998E-4</v>
      </c>
      <c r="N66" s="17">
        <v>2.76E-2</v>
      </c>
      <c r="O66" s="17">
        <v>48.643300000000004</v>
      </c>
      <c r="P66" s="17"/>
      <c r="Q66" s="17"/>
      <c r="R66" s="17"/>
      <c r="S66" s="17">
        <v>7.3772999999999998E-3</v>
      </c>
      <c r="T66" s="17"/>
      <c r="U66" s="17"/>
      <c r="V66" s="17">
        <v>5.0000000000000001E-4</v>
      </c>
      <c r="W66" s="23"/>
      <c r="X66" s="23"/>
      <c r="Y66" s="17"/>
      <c r="Z66" s="23"/>
      <c r="AA66" s="23">
        <v>0</v>
      </c>
      <c r="AB66" s="23"/>
      <c r="AC66" s="23">
        <v>5.9799999999999999E-2</v>
      </c>
      <c r="AD66" s="23"/>
      <c r="AE66" s="32">
        <v>4.0000000000000003E-5</v>
      </c>
      <c r="AF66" s="23"/>
      <c r="AG66" s="23">
        <v>0</v>
      </c>
      <c r="AH66" s="17"/>
      <c r="AI66" s="17">
        <v>3.8999999999999998E-3</v>
      </c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>
        <v>0</v>
      </c>
      <c r="AV66" s="23"/>
      <c r="AW66" s="23">
        <v>0</v>
      </c>
      <c r="AX66" s="17">
        <v>2.0000000000000001E-4</v>
      </c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</row>
    <row r="67" spans="1:74" x14ac:dyDescent="0.25">
      <c r="A67" s="10" t="s">
        <v>22</v>
      </c>
      <c r="B67" s="17">
        <v>5.4900962699999987</v>
      </c>
      <c r="C67" s="17">
        <v>50.157430999999995</v>
      </c>
      <c r="D67" s="17">
        <v>10.96241466</v>
      </c>
      <c r="E67" s="17">
        <v>2.2198603700000006</v>
      </c>
      <c r="F67" s="17">
        <v>8.4550872200000011</v>
      </c>
      <c r="G67" s="17">
        <v>1.0123</v>
      </c>
      <c r="H67" s="17">
        <v>0.78080299999999991</v>
      </c>
      <c r="I67" s="23">
        <v>1.044</v>
      </c>
      <c r="J67" s="17">
        <v>0.98503826999999999</v>
      </c>
      <c r="K67" s="17">
        <v>4.6824199999999996</v>
      </c>
      <c r="L67" s="17">
        <v>2.6438243800000003</v>
      </c>
      <c r="M67" s="17">
        <v>3.2640000000000002E-2</v>
      </c>
      <c r="N67" s="17">
        <v>4.5347349999999995E-2</v>
      </c>
      <c r="O67" s="17">
        <v>85.338599999999985</v>
      </c>
      <c r="P67" s="23">
        <v>0.39900000000000002</v>
      </c>
      <c r="Q67" s="23">
        <v>1.6</v>
      </c>
      <c r="R67" s="17"/>
      <c r="S67" s="17">
        <v>0.3124362</v>
      </c>
      <c r="T67" s="17"/>
      <c r="U67" s="17">
        <v>4.0300000000000002E-2</v>
      </c>
      <c r="V67" s="17"/>
      <c r="W67" s="23"/>
      <c r="X67" s="23"/>
      <c r="Y67" s="17">
        <v>1.9439999999999999E-2</v>
      </c>
      <c r="Z67" s="23">
        <v>0</v>
      </c>
      <c r="AA67" s="17">
        <v>1.0142E-2</v>
      </c>
      <c r="AB67" s="17"/>
      <c r="AC67" s="17">
        <v>3.925E-2</v>
      </c>
      <c r="AD67" s="17"/>
      <c r="AE67" s="32">
        <v>4.6399999999999996E-5</v>
      </c>
      <c r="AF67" s="17">
        <v>6.3E-5</v>
      </c>
      <c r="AG67" s="17">
        <v>9.9500000000000001E-4</v>
      </c>
      <c r="AH67" s="17">
        <v>6.9999999999999999E-4</v>
      </c>
      <c r="AI67" s="17">
        <v>1.2039999999999999E-2</v>
      </c>
      <c r="AJ67" s="23">
        <v>0</v>
      </c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17">
        <v>1.6899999999999999E-4</v>
      </c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</row>
    <row r="68" spans="1:74" x14ac:dyDescent="0.25">
      <c r="A68" s="10" t="s">
        <v>32</v>
      </c>
      <c r="B68" s="17">
        <v>7.3260538400000002</v>
      </c>
      <c r="C68" s="17">
        <v>43.969988999999998</v>
      </c>
      <c r="D68" s="17">
        <v>9.5338933899999976</v>
      </c>
      <c r="E68" s="17">
        <v>0.98343934999999993</v>
      </c>
      <c r="F68" s="17">
        <v>9.9521125999999995</v>
      </c>
      <c r="G68" s="17"/>
      <c r="H68" s="17">
        <v>6.4573256200000007</v>
      </c>
      <c r="I68" s="17"/>
      <c r="J68" s="17">
        <v>0.51395382000000001</v>
      </c>
      <c r="K68" s="17"/>
      <c r="L68" s="17">
        <v>0.73621804999999996</v>
      </c>
      <c r="M68" s="17"/>
      <c r="N68" s="17">
        <v>9.8729690000000009E-2</v>
      </c>
      <c r="O68" s="17">
        <v>105.6901</v>
      </c>
      <c r="P68" s="17">
        <v>2.5499999999999998E-2</v>
      </c>
      <c r="Q68" s="17">
        <v>3.0756818999999997</v>
      </c>
      <c r="R68" s="17"/>
      <c r="S68" s="17">
        <v>8.2006600000000002E-3</v>
      </c>
      <c r="T68" s="17"/>
      <c r="U68" s="32">
        <v>3.0199999999999999E-5</v>
      </c>
      <c r="V68" s="17">
        <v>2.6699999999999998E-4</v>
      </c>
      <c r="W68" s="32">
        <v>2.6999999999999999E-5</v>
      </c>
      <c r="X68" s="23"/>
      <c r="Y68" s="32">
        <v>3.2400000000000001E-5</v>
      </c>
      <c r="Z68" s="23"/>
      <c r="AA68" s="23"/>
      <c r="AB68" s="23"/>
      <c r="AC68" s="23"/>
      <c r="AD68" s="23"/>
      <c r="AE68" s="23"/>
      <c r="AF68" s="23"/>
      <c r="AG68" s="23"/>
      <c r="AH68" s="17"/>
      <c r="AI68" s="17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17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</row>
    <row r="69" spans="1:74" x14ac:dyDescent="0.25">
      <c r="A69" s="10" t="s">
        <v>69</v>
      </c>
      <c r="B69" s="17">
        <v>7.8434068300000019</v>
      </c>
      <c r="C69" s="17">
        <v>68.231032189999993</v>
      </c>
      <c r="D69" s="17">
        <v>10.071599999999998</v>
      </c>
      <c r="E69" s="17">
        <v>1.4549000000000001</v>
      </c>
      <c r="F69" s="17">
        <v>16.384280499999999</v>
      </c>
      <c r="G69" s="17"/>
      <c r="H69" s="17">
        <v>5.3166999999999991</v>
      </c>
      <c r="I69" s="17"/>
      <c r="J69" s="17">
        <v>1.0309000000000001</v>
      </c>
      <c r="K69" s="17"/>
      <c r="L69" s="17">
        <v>2.1017999999999999</v>
      </c>
      <c r="M69" s="17"/>
      <c r="N69" s="17">
        <v>0.11315000000000001</v>
      </c>
      <c r="O69" s="17">
        <v>101.38360000000002</v>
      </c>
      <c r="P69" s="17"/>
      <c r="Q69" s="17"/>
      <c r="R69" s="17"/>
      <c r="S69" s="17">
        <v>3.4839200000000001E-2</v>
      </c>
      <c r="T69" s="17"/>
      <c r="U69" s="17"/>
      <c r="V69" s="17"/>
      <c r="W69" s="23"/>
      <c r="X69" s="23"/>
      <c r="Y69" s="17"/>
      <c r="Z69" s="23"/>
      <c r="AA69" s="23">
        <v>2.9999999999999997E-4</v>
      </c>
      <c r="AB69" s="23"/>
      <c r="AC69" s="23">
        <v>3.0800000000000001E-2</v>
      </c>
      <c r="AD69" s="23"/>
      <c r="AE69" s="23">
        <v>0</v>
      </c>
      <c r="AF69" s="23"/>
      <c r="AG69" s="23">
        <v>2.0000000000000001E-4</v>
      </c>
      <c r="AH69" s="17"/>
      <c r="AI69" s="17">
        <v>2.9100000000000001E-2</v>
      </c>
      <c r="AJ69" s="23">
        <v>0</v>
      </c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17">
        <v>2.0000000000000001E-4</v>
      </c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</row>
    <row r="70" spans="1:74" x14ac:dyDescent="0.25">
      <c r="A70" s="10" t="s">
        <v>37</v>
      </c>
      <c r="B70" s="17">
        <v>255.50932408000006</v>
      </c>
      <c r="C70" s="17">
        <v>3277.0498390000012</v>
      </c>
      <c r="D70" s="17">
        <v>426.26926515000008</v>
      </c>
      <c r="E70" s="17">
        <v>29.383470000000003</v>
      </c>
      <c r="F70" s="17">
        <v>901.06365381000001</v>
      </c>
      <c r="G70" s="17">
        <v>6.9199999999999998E-2</v>
      </c>
      <c r="H70" s="17">
        <v>16.387233599999998</v>
      </c>
      <c r="I70" s="17">
        <v>7.7999999999999996E-3</v>
      </c>
      <c r="J70" s="17">
        <v>18.535153599999997</v>
      </c>
      <c r="K70" s="17">
        <v>3.4299999999999997E-2</v>
      </c>
      <c r="L70" s="17">
        <v>294.97184800000002</v>
      </c>
      <c r="M70" s="17">
        <v>8.9999999999999998E-4</v>
      </c>
      <c r="N70" s="17">
        <v>3.0895276000000003</v>
      </c>
      <c r="O70" s="17">
        <v>7838.7093380000006</v>
      </c>
      <c r="P70" s="17">
        <v>62.494</v>
      </c>
      <c r="Q70" s="17">
        <v>118.97329999999999</v>
      </c>
      <c r="R70" s="17"/>
      <c r="S70" s="17">
        <v>17.434472560000007</v>
      </c>
      <c r="T70" s="17"/>
      <c r="U70" s="17">
        <v>2.9094000000000002</v>
      </c>
      <c r="V70" s="17"/>
      <c r="W70" s="23"/>
      <c r="X70" s="23">
        <v>0</v>
      </c>
      <c r="Y70" s="17">
        <v>3.46306</v>
      </c>
      <c r="Z70" s="23">
        <v>6.6E-3</v>
      </c>
      <c r="AA70" s="23">
        <v>6.5699999999999995E-2</v>
      </c>
      <c r="AB70" s="23"/>
      <c r="AC70" s="17">
        <v>1.11937</v>
      </c>
      <c r="AD70" s="17"/>
      <c r="AE70" s="17">
        <v>6.6E-3</v>
      </c>
      <c r="AF70" s="23">
        <v>0</v>
      </c>
      <c r="AG70" s="17">
        <v>0.13089999999999999</v>
      </c>
      <c r="AH70" s="17">
        <v>1.189E-2</v>
      </c>
      <c r="AI70" s="17">
        <v>0.20191000000000001</v>
      </c>
      <c r="AJ70" s="23">
        <v>0</v>
      </c>
      <c r="AK70" s="23"/>
      <c r="AL70" s="23"/>
      <c r="AM70" s="23"/>
      <c r="AN70" s="23"/>
      <c r="AO70" s="23"/>
      <c r="AP70" s="23"/>
      <c r="AQ70" s="23">
        <v>0</v>
      </c>
      <c r="AR70" s="23"/>
      <c r="AS70" s="23"/>
      <c r="AT70" s="23"/>
      <c r="AU70" s="23"/>
      <c r="AV70" s="23"/>
      <c r="AW70" s="23"/>
      <c r="AX70" s="17">
        <v>3.7399999999999998E-3</v>
      </c>
      <c r="AY70" s="23">
        <v>0</v>
      </c>
      <c r="AZ70" s="23"/>
      <c r="BA70" s="23"/>
      <c r="BB70" s="23"/>
      <c r="BC70" s="23"/>
      <c r="BD70" s="23">
        <v>0</v>
      </c>
      <c r="BE70" s="23"/>
      <c r="BF70" s="23"/>
      <c r="BG70" s="23"/>
      <c r="BH70" s="23"/>
      <c r="BI70" s="23">
        <v>0</v>
      </c>
      <c r="BJ70" s="23"/>
      <c r="BK70" s="23">
        <v>0</v>
      </c>
      <c r="BL70" s="23"/>
      <c r="BM70" s="23"/>
      <c r="BN70" s="23">
        <v>0</v>
      </c>
      <c r="BO70" s="23">
        <v>0</v>
      </c>
      <c r="BP70" s="23"/>
      <c r="BQ70" s="23"/>
      <c r="BR70" s="23">
        <v>0</v>
      </c>
      <c r="BS70" s="23"/>
      <c r="BT70" s="23"/>
      <c r="BU70" s="23"/>
      <c r="BV70" s="23"/>
    </row>
    <row r="71" spans="1:74" ht="15.75" thickBot="1" x14ac:dyDescent="0.3">
      <c r="A71" s="11" t="s">
        <v>24</v>
      </c>
      <c r="B71" s="18">
        <v>21.664803909999989</v>
      </c>
      <c r="C71" s="18">
        <v>143.29727083000006</v>
      </c>
      <c r="D71" s="18">
        <v>42.11858861999999</v>
      </c>
      <c r="E71" s="18">
        <v>4.1891260699999995</v>
      </c>
      <c r="F71" s="18">
        <v>44.941993670000002</v>
      </c>
      <c r="G71" s="18">
        <v>0.34749374999999999</v>
      </c>
      <c r="H71" s="18">
        <v>20.407167500000011</v>
      </c>
      <c r="I71" s="18">
        <v>0.44777205999999997</v>
      </c>
      <c r="J71" s="18">
        <v>2.9565040000000002</v>
      </c>
      <c r="K71" s="18">
        <v>5.8001186699999998</v>
      </c>
      <c r="L71" s="18">
        <v>8.4897569999999991</v>
      </c>
      <c r="M71" s="18">
        <v>2.0061510000000001E-2</v>
      </c>
      <c r="N71" s="18">
        <v>0.22495039999999994</v>
      </c>
      <c r="O71" s="18">
        <v>71.151542249999977</v>
      </c>
      <c r="P71" s="18">
        <v>9.2831065699999993</v>
      </c>
      <c r="Q71" s="18">
        <v>5.4036794600000002</v>
      </c>
      <c r="R71" s="18"/>
      <c r="S71" s="18">
        <v>7.5868259999999993E-2</v>
      </c>
      <c r="T71" s="18"/>
      <c r="U71" s="18">
        <v>2.4063999999999999E-2</v>
      </c>
      <c r="V71" s="18">
        <v>1E-4</v>
      </c>
      <c r="W71" s="24">
        <v>0</v>
      </c>
      <c r="X71" s="24"/>
      <c r="Y71" s="18">
        <v>6.3E-3</v>
      </c>
      <c r="Z71" s="24">
        <v>0</v>
      </c>
      <c r="AA71" s="24">
        <v>6.9999999999999999E-4</v>
      </c>
      <c r="AB71" s="24"/>
      <c r="AC71" s="18">
        <v>5.3800000000000001E-2</v>
      </c>
      <c r="AD71" s="18"/>
      <c r="AE71" s="38">
        <v>3.4E-5</v>
      </c>
      <c r="AF71" s="24">
        <v>0</v>
      </c>
      <c r="AG71" s="18">
        <v>5.9952999999999992E-4</v>
      </c>
      <c r="AH71" s="18">
        <v>1.2E-4</v>
      </c>
      <c r="AI71" s="18">
        <v>8.0000000000000004E-4</v>
      </c>
      <c r="AJ71" s="24">
        <v>0</v>
      </c>
      <c r="AK71" s="24"/>
      <c r="AL71" s="24"/>
      <c r="AM71" s="24"/>
      <c r="AN71" s="24"/>
      <c r="AO71" s="24"/>
      <c r="AP71" s="24">
        <v>0</v>
      </c>
      <c r="AQ71" s="24">
        <v>0</v>
      </c>
      <c r="AR71" s="24"/>
      <c r="AS71" s="24"/>
      <c r="AT71" s="24"/>
      <c r="AU71" s="24">
        <v>0</v>
      </c>
      <c r="AV71" s="24"/>
      <c r="AW71" s="24">
        <v>0</v>
      </c>
      <c r="AX71" s="18">
        <v>1.9727000000000001E-4</v>
      </c>
      <c r="AY71" s="35">
        <v>3.9600000000000002E-6</v>
      </c>
      <c r="AZ71" s="24"/>
      <c r="BA71" s="35">
        <v>4.9999999999999998E-7</v>
      </c>
      <c r="BB71" s="24"/>
      <c r="BC71" s="24"/>
      <c r="BD71" s="24"/>
      <c r="BE71" s="24"/>
      <c r="BF71" s="24"/>
      <c r="BG71" s="24"/>
      <c r="BH71" s="24"/>
      <c r="BI71" s="24"/>
      <c r="BJ71" s="24">
        <v>0</v>
      </c>
      <c r="BK71" s="36">
        <v>8.0000000000000007E-5</v>
      </c>
      <c r="BL71" s="24">
        <v>0</v>
      </c>
      <c r="BM71" s="24"/>
      <c r="BN71" s="24"/>
      <c r="BO71" s="24"/>
      <c r="BP71" s="24"/>
      <c r="BQ71" s="24"/>
      <c r="BR71" s="24"/>
      <c r="BS71" s="24"/>
      <c r="BT71" s="24"/>
      <c r="BU71" s="24"/>
      <c r="BV71" s="24"/>
    </row>
    <row r="72" spans="1:74" ht="15.75" thickBot="1" x14ac:dyDescent="0.3">
      <c r="A72" s="13" t="s">
        <v>123</v>
      </c>
      <c r="B72" s="4">
        <f t="shared" ref="B72:BM72" si="55">SUM(B64:B71)</f>
        <v>308.65250831000003</v>
      </c>
      <c r="C72" s="4">
        <f t="shared" si="55"/>
        <v>3665.852391760001</v>
      </c>
      <c r="D72" s="4">
        <f t="shared" si="55"/>
        <v>521.54961676000005</v>
      </c>
      <c r="E72" s="4">
        <f t="shared" si="55"/>
        <v>41.564012850000005</v>
      </c>
      <c r="F72" s="4">
        <f t="shared" si="55"/>
        <v>1000.08643137</v>
      </c>
      <c r="G72" s="4">
        <f t="shared" si="55"/>
        <v>3.7951521599999993</v>
      </c>
      <c r="H72" s="4">
        <f t="shared" si="55"/>
        <v>52.652878200000004</v>
      </c>
      <c r="I72" s="4">
        <f t="shared" si="55"/>
        <v>1.5114852699999999</v>
      </c>
      <c r="J72" s="4">
        <f t="shared" si="55"/>
        <v>26.665685029999995</v>
      </c>
      <c r="K72" s="4">
        <f t="shared" si="55"/>
        <v>16.603787660000002</v>
      </c>
      <c r="L72" s="4">
        <f t="shared" si="55"/>
        <v>314.98331633000004</v>
      </c>
      <c r="M72" s="4">
        <f t="shared" si="55"/>
        <v>0.13710381000000002</v>
      </c>
      <c r="N72" s="4">
        <f t="shared" si="55"/>
        <v>3.7026962500000002</v>
      </c>
      <c r="O72" s="4">
        <f t="shared" si="55"/>
        <v>8339.9964553600003</v>
      </c>
      <c r="P72" s="4">
        <f t="shared" si="55"/>
        <v>72.215170759999992</v>
      </c>
      <c r="Q72" s="4">
        <f t="shared" si="55"/>
        <v>130.94486136</v>
      </c>
      <c r="R72" s="26">
        <f t="shared" si="55"/>
        <v>0</v>
      </c>
      <c r="S72" s="4">
        <f t="shared" si="55"/>
        <v>17.997398130000008</v>
      </c>
      <c r="T72" s="26">
        <f t="shared" si="55"/>
        <v>0</v>
      </c>
      <c r="U72" s="4">
        <f t="shared" si="55"/>
        <v>3.1265942000000004</v>
      </c>
      <c r="V72" s="4">
        <f t="shared" si="55"/>
        <v>8.6700000000000004E-4</v>
      </c>
      <c r="W72" s="27">
        <f t="shared" si="55"/>
        <v>2.6999999999999999E-5</v>
      </c>
      <c r="X72" s="26">
        <f t="shared" si="55"/>
        <v>0</v>
      </c>
      <c r="Y72" s="4">
        <f t="shared" si="55"/>
        <v>3.5002924000000002</v>
      </c>
      <c r="Z72" s="4">
        <f t="shared" si="55"/>
        <v>6.7359999999999998E-3</v>
      </c>
      <c r="AA72" s="4">
        <f t="shared" si="55"/>
        <v>7.8410240000000006E-2</v>
      </c>
      <c r="AB72" s="26">
        <f t="shared" si="55"/>
        <v>0</v>
      </c>
      <c r="AC72" s="4">
        <f t="shared" si="55"/>
        <v>1.34353748</v>
      </c>
      <c r="AD72" s="26">
        <f t="shared" si="55"/>
        <v>0</v>
      </c>
      <c r="AE72" s="4">
        <f t="shared" si="55"/>
        <v>6.7793000000000003E-3</v>
      </c>
      <c r="AF72" s="4">
        <f t="shared" si="55"/>
        <v>6.3E-5</v>
      </c>
      <c r="AG72" s="4">
        <f t="shared" si="55"/>
        <v>0.13302452999999997</v>
      </c>
      <c r="AH72" s="4">
        <f t="shared" si="55"/>
        <v>1.2763E-2</v>
      </c>
      <c r="AI72" s="4">
        <f t="shared" si="55"/>
        <v>0.25044</v>
      </c>
      <c r="AJ72" s="26">
        <f t="shared" si="55"/>
        <v>0</v>
      </c>
      <c r="AK72" s="26">
        <f t="shared" si="55"/>
        <v>0</v>
      </c>
      <c r="AL72" s="26">
        <f t="shared" si="55"/>
        <v>0</v>
      </c>
      <c r="AM72" s="26">
        <f t="shared" si="55"/>
        <v>0</v>
      </c>
      <c r="AN72" s="26">
        <f t="shared" si="55"/>
        <v>0</v>
      </c>
      <c r="AO72" s="26">
        <f t="shared" si="55"/>
        <v>0</v>
      </c>
      <c r="AP72" s="26">
        <f t="shared" si="55"/>
        <v>0</v>
      </c>
      <c r="AQ72" s="26">
        <f t="shared" si="55"/>
        <v>0</v>
      </c>
      <c r="AR72" s="26">
        <f t="shared" si="55"/>
        <v>0</v>
      </c>
      <c r="AS72" s="27">
        <f t="shared" si="55"/>
        <v>1.753E-5</v>
      </c>
      <c r="AT72" s="26">
        <f t="shared" si="55"/>
        <v>0</v>
      </c>
      <c r="AU72" s="26">
        <f t="shared" si="55"/>
        <v>0</v>
      </c>
      <c r="AV72" s="26">
        <f t="shared" si="55"/>
        <v>0</v>
      </c>
      <c r="AW72" s="26">
        <f t="shared" si="55"/>
        <v>0</v>
      </c>
      <c r="AX72" s="4">
        <f t="shared" si="55"/>
        <v>4.80226E-3</v>
      </c>
      <c r="AY72" s="28">
        <f t="shared" si="55"/>
        <v>3.9600000000000002E-6</v>
      </c>
      <c r="AZ72" s="26">
        <f t="shared" si="55"/>
        <v>0</v>
      </c>
      <c r="BA72" s="28">
        <f t="shared" si="55"/>
        <v>4.9999999999999998E-7</v>
      </c>
      <c r="BB72" s="26">
        <f t="shared" si="55"/>
        <v>0</v>
      </c>
      <c r="BC72" s="26">
        <f t="shared" si="55"/>
        <v>0</v>
      </c>
      <c r="BD72" s="26">
        <f t="shared" si="55"/>
        <v>0</v>
      </c>
      <c r="BE72" s="26">
        <f t="shared" si="55"/>
        <v>0</v>
      </c>
      <c r="BF72" s="26">
        <f t="shared" si="55"/>
        <v>0</v>
      </c>
      <c r="BG72" s="26">
        <f t="shared" si="55"/>
        <v>0</v>
      </c>
      <c r="BH72" s="26">
        <f t="shared" si="55"/>
        <v>0</v>
      </c>
      <c r="BI72" s="26">
        <f t="shared" si="55"/>
        <v>0</v>
      </c>
      <c r="BJ72" s="26">
        <f t="shared" si="55"/>
        <v>0</v>
      </c>
      <c r="BK72" s="4">
        <f t="shared" si="55"/>
        <v>8.3870000000000008E-5</v>
      </c>
      <c r="BL72" s="26">
        <f t="shared" si="55"/>
        <v>0</v>
      </c>
      <c r="BM72" s="26">
        <f t="shared" si="55"/>
        <v>0</v>
      </c>
      <c r="BN72" s="26">
        <f t="shared" ref="BN72:BV72" si="56">SUM(BN64:BN71)</f>
        <v>0</v>
      </c>
      <c r="BO72" s="26">
        <f t="shared" si="56"/>
        <v>0</v>
      </c>
      <c r="BP72" s="26">
        <f t="shared" si="56"/>
        <v>0</v>
      </c>
      <c r="BQ72" s="26">
        <f t="shared" si="56"/>
        <v>0</v>
      </c>
      <c r="BR72" s="26">
        <f t="shared" si="56"/>
        <v>0</v>
      </c>
      <c r="BS72" s="26">
        <f t="shared" si="56"/>
        <v>0</v>
      </c>
      <c r="BT72" s="26">
        <f t="shared" si="56"/>
        <v>0</v>
      </c>
      <c r="BU72" s="26">
        <f t="shared" si="56"/>
        <v>0</v>
      </c>
      <c r="BV72" s="26">
        <f t="shared" si="56"/>
        <v>0</v>
      </c>
    </row>
    <row r="73" spans="1:74" s="1" customFormat="1" ht="15.75" thickBot="1" x14ac:dyDescent="0.3">
      <c r="A73" s="15" t="s">
        <v>130</v>
      </c>
      <c r="B73" s="6">
        <f>B8+B17+B25+B31+B38+B51+B56+B63+B72+B46</f>
        <v>1562.1425342</v>
      </c>
      <c r="C73" s="6">
        <f t="shared" ref="C73:BL73" si="57">C8+C17+C25+C31+C38+C51+C56+C63+C72+C46</f>
        <v>10661.972522489999</v>
      </c>
      <c r="D73" s="6">
        <f t="shared" si="57"/>
        <v>1893.4426251399998</v>
      </c>
      <c r="E73" s="6">
        <f t="shared" si="57"/>
        <v>157.39117488000002</v>
      </c>
      <c r="F73" s="6">
        <f t="shared" si="57"/>
        <v>3000.7936940300001</v>
      </c>
      <c r="G73" s="6">
        <f t="shared" si="57"/>
        <v>10.30884509</v>
      </c>
      <c r="H73" s="6">
        <f t="shared" si="57"/>
        <v>362.46179217000008</v>
      </c>
      <c r="I73" s="6">
        <f t="shared" si="57"/>
        <v>20.316643369999998</v>
      </c>
      <c r="J73" s="6">
        <f t="shared" si="57"/>
        <v>78.743868969999994</v>
      </c>
      <c r="K73" s="6">
        <f t="shared" si="57"/>
        <v>50.127678190000005</v>
      </c>
      <c r="L73" s="6">
        <f t="shared" si="57"/>
        <v>927.12504048000005</v>
      </c>
      <c r="M73" s="6">
        <f t="shared" si="57"/>
        <v>1.4021385399999999</v>
      </c>
      <c r="N73" s="6">
        <f t="shared" si="57"/>
        <v>24.287169250000002</v>
      </c>
      <c r="O73" s="6">
        <f t="shared" si="57"/>
        <v>21969.703473960002</v>
      </c>
      <c r="P73" s="6">
        <f t="shared" si="57"/>
        <v>5503.2003899399997</v>
      </c>
      <c r="Q73" s="6">
        <f t="shared" si="57"/>
        <v>258.09519438000001</v>
      </c>
      <c r="R73" s="6">
        <f t="shared" si="57"/>
        <v>51.8135671</v>
      </c>
      <c r="S73" s="6">
        <f t="shared" si="57"/>
        <v>30.615745940000007</v>
      </c>
      <c r="T73" s="6">
        <f t="shared" si="57"/>
        <v>8.2693189999999994</v>
      </c>
      <c r="U73" s="6">
        <f t="shared" si="57"/>
        <v>5.5105495399999995</v>
      </c>
      <c r="V73" s="6">
        <f t="shared" si="57"/>
        <v>8.6700000000000004E-4</v>
      </c>
      <c r="W73" s="6">
        <f t="shared" si="57"/>
        <v>5.3932000000000003E-4</v>
      </c>
      <c r="X73" s="6">
        <f t="shared" si="57"/>
        <v>4.3563999999999999E-2</v>
      </c>
      <c r="Y73" s="6">
        <f t="shared" si="57"/>
        <v>3.9710842400000002</v>
      </c>
      <c r="Z73" s="6">
        <f t="shared" si="57"/>
        <v>0.13051563000000002</v>
      </c>
      <c r="AA73" s="6">
        <f t="shared" si="57"/>
        <v>0.42374923999999997</v>
      </c>
      <c r="AB73" s="6">
        <f t="shared" si="57"/>
        <v>9.5699999999999995E-4</v>
      </c>
      <c r="AC73" s="6">
        <f t="shared" si="57"/>
        <v>5.7847674500000013</v>
      </c>
      <c r="AD73" s="6">
        <f t="shared" si="57"/>
        <v>0.89600000000000002</v>
      </c>
      <c r="AE73" s="6">
        <f t="shared" si="57"/>
        <v>9.8390999999999999E-3</v>
      </c>
      <c r="AF73" s="6">
        <f t="shared" si="57"/>
        <v>2.9353100000000004E-3</v>
      </c>
      <c r="AG73" s="6">
        <f t="shared" si="57"/>
        <v>0.40604979000000002</v>
      </c>
      <c r="AH73" s="6">
        <f t="shared" si="57"/>
        <v>6.5237329999999996E-2</v>
      </c>
      <c r="AI73" s="6">
        <f t="shared" si="57"/>
        <v>0.53288969999999991</v>
      </c>
      <c r="AJ73" s="6">
        <f t="shared" si="57"/>
        <v>6.2035000000000007E-2</v>
      </c>
      <c r="AK73" s="39">
        <f>AK8+AK17+AK25+AK31+AK38+AK51+AK56+AK63+AK72+AK46</f>
        <v>0</v>
      </c>
      <c r="AL73" s="39">
        <f t="shared" ref="AL73:AM73" si="58">AL8+AL17+AL25+AL31+AL38+AL51+AL56+AL63+AL72+AL46</f>
        <v>0</v>
      </c>
      <c r="AM73" s="39">
        <f t="shared" si="58"/>
        <v>0</v>
      </c>
      <c r="AN73" s="40">
        <f t="shared" si="57"/>
        <v>1.6E-7</v>
      </c>
      <c r="AO73" s="41">
        <f t="shared" si="57"/>
        <v>8.5085999999999994E-4</v>
      </c>
      <c r="AP73" s="41">
        <f t="shared" si="57"/>
        <v>2.42E-4</v>
      </c>
      <c r="AQ73" s="40">
        <f t="shared" si="57"/>
        <v>8.0000000000000002E-8</v>
      </c>
      <c r="AR73" s="39">
        <f t="shared" si="57"/>
        <v>0</v>
      </c>
      <c r="AS73" s="42">
        <f t="shared" si="57"/>
        <v>1.753E-5</v>
      </c>
      <c r="AT73" s="43">
        <f t="shared" si="57"/>
        <v>3.7E-7</v>
      </c>
      <c r="AU73" s="42">
        <f t="shared" si="57"/>
        <v>3.3000000000000003E-5</v>
      </c>
      <c r="AV73" s="42">
        <f t="shared" si="57"/>
        <v>6.9500000000000004E-6</v>
      </c>
      <c r="AW73" s="39">
        <f t="shared" si="57"/>
        <v>0</v>
      </c>
      <c r="AX73" s="6">
        <f t="shared" si="57"/>
        <v>2.8299959999999999E-2</v>
      </c>
      <c r="AY73" s="6">
        <f t="shared" si="57"/>
        <v>8.5461300000000007E-3</v>
      </c>
      <c r="AZ73" s="39">
        <f t="shared" si="57"/>
        <v>0</v>
      </c>
      <c r="BA73" s="44">
        <f t="shared" si="57"/>
        <v>4.9999999999999998E-7</v>
      </c>
      <c r="BB73" s="6">
        <f t="shared" si="57"/>
        <v>1.03803932</v>
      </c>
      <c r="BC73" s="6">
        <f t="shared" si="57"/>
        <v>1.260614E-2</v>
      </c>
      <c r="BD73" s="21">
        <f t="shared" si="57"/>
        <v>1E-8</v>
      </c>
      <c r="BE73" s="39">
        <f t="shared" si="57"/>
        <v>0</v>
      </c>
      <c r="BF73" s="39">
        <f t="shared" ref="BF73" si="59">BF8+BF17+BF25+BF31+BF38+BF51+BF56+BF63+BF72+BF46</f>
        <v>0</v>
      </c>
      <c r="BG73" s="39">
        <f t="shared" ref="BG73" si="60">BG8+BG17+BG25+BG31+BG38+BG51+BG56+BG63+BG72+BG46</f>
        <v>0</v>
      </c>
      <c r="BH73" s="39">
        <f t="shared" ref="BH73" si="61">BH8+BH17+BH25+BH31+BH38+BH51+BH56+BH63+BH72+BH46</f>
        <v>0</v>
      </c>
      <c r="BI73" s="42">
        <f t="shared" ref="BI73" si="62">BI8+BI17+BI25+BI31+BI38+BI51+BI56+BI63+BI72+BI46</f>
        <v>1.207E-5</v>
      </c>
      <c r="BJ73" s="39">
        <f t="shared" ref="BJ73" si="63">BJ8+BJ17+BJ25+BJ31+BJ38+BJ51+BJ56+BJ63+BJ72+BJ46</f>
        <v>0</v>
      </c>
      <c r="BK73" s="6">
        <f t="shared" si="57"/>
        <v>7.7085999999999995E-4</v>
      </c>
      <c r="BL73" s="39">
        <f t="shared" si="57"/>
        <v>0</v>
      </c>
      <c r="BM73" s="39">
        <f t="shared" ref="BM73" si="64">BM8+BM17+BM25+BM31+BM38+BM51+BM56+BM63+BM72+BM46</f>
        <v>0</v>
      </c>
      <c r="BN73" s="39">
        <f t="shared" ref="BN73" si="65">BN8+BN17+BN25+BN31+BN38+BN51+BN56+BN63+BN72+BN46</f>
        <v>0</v>
      </c>
      <c r="BO73" s="39">
        <f t="shared" ref="BO73" si="66">BO8+BO17+BO25+BO31+BO38+BO51+BO56+BO63+BO72+BO46</f>
        <v>0</v>
      </c>
      <c r="BP73" s="39">
        <f t="shared" ref="BP73" si="67">BP8+BP17+BP25+BP31+BP38+BP51+BP56+BP63+BP72+BP46</f>
        <v>0</v>
      </c>
      <c r="BQ73" s="39">
        <f t="shared" ref="BQ73" si="68">BQ8+BQ17+BQ25+BQ31+BQ38+BQ51+BQ56+BQ63+BQ72+BQ46</f>
        <v>0</v>
      </c>
      <c r="BR73" s="39">
        <f t="shared" ref="BR73" si="69">BR8+BR17+BR25+BR31+BR38+BR51+BR56+BR63+BR72+BR46</f>
        <v>0</v>
      </c>
      <c r="BS73" s="43">
        <f t="shared" ref="BS73" si="70">BS8+BS17+BS25+BS31+BS38+BS51+BS56+BS63+BS72+BS46</f>
        <v>1.1000000000000001E-7</v>
      </c>
      <c r="BT73" s="39">
        <f t="shared" ref="BT73" si="71">BT8+BT17+BT25+BT31+BT38+BT51+BT56+BT63+BT72+BT46</f>
        <v>0</v>
      </c>
      <c r="BU73" s="39">
        <f t="shared" ref="BU73" si="72">BU8+BU17+BU25+BU31+BU38+BU51+BU56+BU63+BU72+BU46</f>
        <v>0</v>
      </c>
      <c r="BV73" s="39">
        <f t="shared" ref="BV73" si="73">BV8+BV17+BV25+BV31+BV38+BV51+BV56+BV63+BV72+BV46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Mindaugas Šimanskis</dc:creator>
  <cp:lastModifiedBy>Laima Kulvičienė</cp:lastModifiedBy>
  <dcterms:created xsi:type="dcterms:W3CDTF">2015-11-02T12:30:18Z</dcterms:created>
  <dcterms:modified xsi:type="dcterms:W3CDTF">2024-06-28T18:15:48Z</dcterms:modified>
</cp:coreProperties>
</file>