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Šios_darbaknygės"/>
  <mc:AlternateContent xmlns:mc="http://schemas.openxmlformats.org/markup-compatibility/2006">
    <mc:Choice Requires="x15">
      <x15ac:absPath xmlns:x15ac="http://schemas.microsoft.com/office/spreadsheetml/2010/11/ac" url="C:\Users\simonasd\Desktop\"/>
    </mc:Choice>
  </mc:AlternateContent>
  <xr:revisionPtr revIDLastSave="0" documentId="13_ncr:1_{268B66FE-5307-47A1-A906-9FD9C60A92C7}" xr6:coauthVersionLast="47" xr6:coauthVersionMax="47" xr10:uidLastSave="{00000000-0000-0000-0000-000000000000}"/>
  <bookViews>
    <workbookView xWindow="-120" yWindow="-120" windowWidth="29040" windowHeight="15840" tabRatio="611" activeTab="2" xr2:uid="{55D20531-3650-415C-BAA1-FA1448956C03}"/>
  </bookViews>
  <sheets>
    <sheet name="PRADŽIA" sheetId="58" r:id="rId1"/>
    <sheet name="NAUDOJIMOSI INSTRUKCIJA" sheetId="61" r:id="rId2"/>
    <sheet name="SKAIČIUOKLĖ" sheetId="57" r:id="rId3"/>
    <sheet name="ATNAUJINIMAS" sheetId="46"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57" l="1"/>
  <c r="I13" i="57" s="1"/>
  <c r="J12" i="57"/>
  <c r="J14" i="57" s="1"/>
  <c r="H10" i="57"/>
  <c r="H12" i="57" s="1"/>
  <c r="I10" i="57"/>
  <c r="J10" i="57"/>
  <c r="G10" i="57"/>
  <c r="G12" i="57" s="1"/>
  <c r="G13" i="57" s="1"/>
  <c r="J13" i="57" l="1"/>
  <c r="I14" i="57"/>
  <c r="H14" i="57"/>
  <c r="H13" i="57"/>
  <c r="G14" i="57"/>
  <c r="P17" i="57"/>
</calcChain>
</file>

<file path=xl/sharedStrings.xml><?xml version="1.0" encoding="utf-8"?>
<sst xmlns="http://schemas.openxmlformats.org/spreadsheetml/2006/main" count="69" uniqueCount="50">
  <si>
    <t> </t>
  </si>
  <si>
    <t>Vidutinės N dalies mineralinėse trąšose apskaičiavimas</t>
  </si>
  <si>
    <t>Naudojamos trąšų rūšys Lietuvoje (IFA):</t>
  </si>
  <si>
    <t xml:space="preserve">N % </t>
  </si>
  <si>
    <t>2015-2020 vidurkis</t>
  </si>
  <si>
    <t>Ammonium sulphate</t>
  </si>
  <si>
    <t>Urea</t>
  </si>
  <si>
    <t>Parametrai</t>
  </si>
  <si>
    <t>Matavimo vienetai</t>
  </si>
  <si>
    <t>Ammonium nitrate</t>
  </si>
  <si>
    <t>Calc.amm. nitrate</t>
  </si>
  <si>
    <t>Nitrogen solutions</t>
  </si>
  <si>
    <t>m</t>
  </si>
  <si>
    <t>Ammonium phosphate (N)</t>
  </si>
  <si>
    <t>Other NP (N)</t>
  </si>
  <si>
    <t>N P K compound (N)</t>
  </si>
  <si>
    <t>%</t>
  </si>
  <si>
    <t>Vidutinis N trąšose (%)</t>
  </si>
  <si>
    <t>Rodikliai</t>
  </si>
  <si>
    <t>Emisijos faktorius (EF1)</t>
  </si>
  <si>
    <t>kg N2O-N/(kg N)</t>
  </si>
  <si>
    <t>Emission Factor (EF4) (atmospheric deposition)</t>
  </si>
  <si>
    <t>kg N2O-N/(kg NH3-N+NOx-N volat.)</t>
  </si>
  <si>
    <t>Emission Factor (EF5) (leaching and run-off)</t>
  </si>
  <si>
    <t>kg N2O-N/kg N leaching&amp;run-off</t>
  </si>
  <si>
    <t>Fraction of synthetic fertilizer N applied to soil (FracGASF)</t>
  </si>
  <si>
    <t>kg NH3-N+NOx-N/(kg of N)</t>
  </si>
  <si>
    <t>ŠESD apskaitos 2015-2021 m. vidurkis</t>
  </si>
  <si>
    <t>sunaudotas mineralinių N trąšų kiekis hektare  (kg N /ha) *</t>
  </si>
  <si>
    <t>Atnaujinimo data</t>
  </si>
  <si>
    <t>Administratorius</t>
  </si>
  <si>
    <t>Pastabos</t>
  </si>
  <si>
    <t>Lietuvos geologijos tarnyba prie AM</t>
  </si>
  <si>
    <t>Versijos viešinimas</t>
  </si>
  <si>
    <t xml:space="preserve">Galimai prarandamas išteklių plotas - plotas, esantis įtakos zononoje </t>
  </si>
  <si>
    <r>
      <t>m</t>
    </r>
    <r>
      <rPr>
        <vertAlign val="superscript"/>
        <sz val="12"/>
        <color theme="5" tint="-0.749992370372631"/>
        <rFont val="Calibri"/>
        <family val="2"/>
        <scheme val="minor"/>
      </rPr>
      <t>3</t>
    </r>
  </si>
  <si>
    <r>
      <t>m</t>
    </r>
    <r>
      <rPr>
        <vertAlign val="superscript"/>
        <sz val="12"/>
        <color theme="5" tint="-0.749992370372631"/>
        <rFont val="Calibri"/>
        <family val="2"/>
        <scheme val="minor"/>
      </rPr>
      <t>2</t>
    </r>
  </si>
  <si>
    <t>Variantas I</t>
  </si>
  <si>
    <t>Variantas II</t>
  </si>
  <si>
    <t>Variantas III</t>
  </si>
  <si>
    <t>Variantas IV</t>
  </si>
  <si>
    <t>2024.11.26</t>
  </si>
  <si>
    <r>
      <t xml:space="preserve">Aprobuotų kietųjų naudingųjų iškasenų išteklių </t>
    </r>
    <r>
      <rPr>
        <b/>
        <sz val="11"/>
        <color theme="5" tint="-0.749992370372631"/>
        <rFont val="Calibri"/>
        <family val="2"/>
        <scheme val="minor"/>
      </rPr>
      <t>tūris</t>
    </r>
    <r>
      <rPr>
        <sz val="11"/>
        <color theme="5" tint="-0.749992370372631"/>
        <rFont val="Calibri"/>
        <family val="2"/>
        <scheme val="minor"/>
      </rPr>
      <t xml:space="preserve"> </t>
    </r>
  </si>
  <si>
    <r>
      <t xml:space="preserve">Aprobuotų kietųjų naudingųjų iškasenų išteklių </t>
    </r>
    <r>
      <rPr>
        <b/>
        <sz val="11"/>
        <color theme="5" tint="-0.749992370372631"/>
        <rFont val="Calibri"/>
        <family val="2"/>
        <scheme val="minor"/>
      </rPr>
      <t>plotas</t>
    </r>
    <r>
      <rPr>
        <sz val="11"/>
        <color theme="5" tint="-0.749992370372631"/>
        <rFont val="Calibri"/>
        <family val="2"/>
        <scheme val="minor"/>
      </rPr>
      <t xml:space="preserve"> </t>
    </r>
  </si>
  <si>
    <r>
      <t xml:space="preserve">Galimas aprobuotų kietųjų naudingųjų iškasenų išteklių tūrio praradimas įtakos plote </t>
    </r>
    <r>
      <rPr>
        <b/>
        <sz val="11"/>
        <color theme="5" tint="-0.749992370372631"/>
        <rFont val="Calibri"/>
        <family val="2"/>
        <scheme val="minor"/>
      </rPr>
      <t>(Jeigu vertinama regioniniu mastu (arba keletas telkinių))</t>
    </r>
  </si>
  <si>
    <r>
      <t xml:space="preserve">Galimas aprobuotų kietųjų naudingųjų iškasenų išteklių tūrio praradimas įtakos plote </t>
    </r>
    <r>
      <rPr>
        <b/>
        <sz val="11"/>
        <color theme="5" tint="-0.749992370372631"/>
        <rFont val="Calibri"/>
        <family val="2"/>
        <scheme val="minor"/>
      </rPr>
      <t xml:space="preserve">(Jeigu vertinamas konkretus telkinys) </t>
    </r>
  </si>
  <si>
    <t>Galimas aprobuotų kietųjų naudingųjų iškasenų išteklių tūrio praradimas įtakos plote</t>
  </si>
  <si>
    <t>Vidutinis aprobuotų kietųjų naudingųjų iškasenų išteklių storis telkinyje (-iuose)</t>
  </si>
  <si>
    <t>Aprobuotų kietųjų naudingųjų iškasenų išteklių naudojimo prieinamumas</t>
  </si>
  <si>
    <t xml:space="preserve">2023 m. gruodžio 31d. naudingųjų iškasenų išteklių duomenys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</si>
</sst>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_-* #,##0.00\ _L_t_-;\-* #,##0.00\ _L_t_-;_-* &quot;-&quot;??\ _L_t_-;_-@_-"/>
    <numFmt numFmtId="166" formatCode="_-* #,##0.0000_-;\-* #,##0.0000_-;_-* &quot;-&quot;??_-;_-@_-"/>
    <numFmt numFmtId="167" formatCode="0.0"/>
  </numFmts>
  <fonts count="6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charset val="186"/>
      <scheme val="minor"/>
    </font>
    <font>
      <sz val="11"/>
      <name val="Calibri"/>
      <family val="2"/>
      <scheme val="minor"/>
    </font>
    <font>
      <sz val="10"/>
      <name val="Arial"/>
      <family val="2"/>
    </font>
    <font>
      <sz val="10"/>
      <name val="Arial"/>
      <family val="2"/>
      <charset val="186"/>
    </font>
    <font>
      <u/>
      <sz val="10"/>
      <color indexed="12"/>
      <name val="Arial"/>
      <family val="2"/>
      <charset val="186"/>
    </font>
    <font>
      <sz val="11"/>
      <color indexed="8"/>
      <name val="Calibri"/>
      <family val="2"/>
      <charset val="186"/>
    </font>
    <font>
      <sz val="9"/>
      <name val="Times New Roman"/>
      <family val="1"/>
    </font>
    <font>
      <sz val="12"/>
      <color theme="1"/>
      <name val="Calibri"/>
      <family val="2"/>
      <charset val="186"/>
      <scheme val="minor"/>
    </font>
    <font>
      <b/>
      <sz val="11"/>
      <color theme="1"/>
      <name val="Calibri"/>
      <family val="2"/>
      <charset val="186"/>
      <scheme val="minor"/>
    </font>
    <font>
      <sz val="14"/>
      <color rgb="FFA5D8B7"/>
      <name val="Calibri"/>
      <family val="2"/>
      <charset val="186"/>
      <scheme val="minor"/>
    </font>
    <font>
      <b/>
      <sz val="14"/>
      <color rgb="FF0DA378"/>
      <name val="Calibri"/>
      <family val="2"/>
      <charset val="186"/>
      <scheme val="minor"/>
    </font>
    <font>
      <sz val="14"/>
      <color indexed="55"/>
      <name val="Calibri"/>
      <family val="2"/>
      <charset val="186"/>
      <scheme val="minor"/>
    </font>
    <font>
      <sz val="10"/>
      <color indexed="55"/>
      <name val="Calibri"/>
      <family val="2"/>
      <charset val="186"/>
      <scheme val="minor"/>
    </font>
    <font>
      <sz val="14"/>
      <name val="Calibri"/>
      <family val="2"/>
      <charset val="186"/>
      <scheme val="minor"/>
    </font>
    <font>
      <b/>
      <sz val="12"/>
      <color theme="3"/>
      <name val="Calibri"/>
      <family val="2"/>
      <charset val="186"/>
      <scheme val="minor"/>
    </font>
    <font>
      <b/>
      <sz val="11"/>
      <color rgb="FF0F5031"/>
      <name val="YAFcfhdOoGk 0"/>
    </font>
    <font>
      <b/>
      <sz val="14"/>
      <color rgb="FF0F5031"/>
      <name val="Calibri"/>
      <family val="2"/>
      <charset val="186"/>
      <scheme val="minor"/>
    </font>
    <font>
      <sz val="14"/>
      <color theme="1"/>
      <name val="Calibri"/>
      <family val="2"/>
      <charset val="186"/>
      <scheme val="minor"/>
    </font>
    <font>
      <sz val="11"/>
      <color rgb="FF808080"/>
      <name val="Calibri"/>
      <family val="2"/>
      <scheme val="minor"/>
    </font>
    <font>
      <sz val="11"/>
      <color rgb="FF808080"/>
      <name val="Calibri"/>
      <family val="2"/>
      <charset val="186"/>
      <scheme val="minor"/>
    </font>
    <font>
      <sz val="11"/>
      <color rgb="FFFF0000"/>
      <name val="Calibri"/>
      <family val="2"/>
      <scheme val="minor"/>
    </font>
    <font>
      <sz val="11"/>
      <color rgb="FF000000"/>
      <name val="Calibri"/>
      <family val="2"/>
      <scheme val="minor"/>
    </font>
    <font>
      <sz val="9"/>
      <color theme="1"/>
      <name val="Palemon"/>
    </font>
    <font>
      <b/>
      <sz val="11"/>
      <color theme="1"/>
      <name val="Calibri"/>
      <family val="2"/>
      <scheme val="minor"/>
    </font>
    <font>
      <sz val="12"/>
      <color rgb="FF000000"/>
      <name val="Palemon"/>
    </font>
    <font>
      <sz val="12"/>
      <name val="Palemon"/>
    </font>
    <font>
      <sz val="12"/>
      <color theme="1"/>
      <name val="Palemon"/>
    </font>
    <font>
      <sz val="11"/>
      <color rgb="FFC00000"/>
      <name val="Calibri"/>
      <family val="2"/>
      <scheme val="minor"/>
    </font>
    <font>
      <sz val="9"/>
      <color rgb="FF808080"/>
      <name val="Palemonas"/>
    </font>
    <font>
      <sz val="9"/>
      <color rgb="FF8FCEA5"/>
      <name val="Palemon"/>
    </font>
    <font>
      <sz val="11"/>
      <color rgb="FFFFFFFF"/>
      <name val="Calibri"/>
      <family val="2"/>
      <charset val="186"/>
      <scheme val="minor"/>
    </font>
    <font>
      <i/>
      <sz val="10"/>
      <color theme="9" tint="-0.249977111117893"/>
      <name val="Palemon"/>
    </font>
    <font>
      <sz val="11"/>
      <color rgb="FF8FCEA5"/>
      <name val="Calibri"/>
      <family val="2"/>
      <charset val="186"/>
      <scheme val="minor"/>
    </font>
    <font>
      <i/>
      <sz val="10"/>
      <color theme="1" tint="-0.249977111117893"/>
      <name val="Palemon"/>
    </font>
    <font>
      <sz val="11"/>
      <color theme="9" tint="-0.749992370372631"/>
      <name val="Calibri"/>
      <family val="2"/>
      <charset val="186"/>
      <scheme val="minor"/>
    </font>
    <font>
      <sz val="11"/>
      <color theme="1"/>
      <name val="Palemonas"/>
      <family val="2"/>
      <charset val="186"/>
    </font>
    <font>
      <sz val="11"/>
      <color theme="6" tint="-0.749992370372631"/>
      <name val="Calibri"/>
      <family val="2"/>
      <charset val="186"/>
      <scheme val="minor"/>
    </font>
    <font>
      <sz val="9"/>
      <color theme="2" tint="-0.499984740745262"/>
      <name val="Calibri"/>
      <family val="2"/>
      <charset val="186"/>
      <scheme val="minor"/>
    </font>
    <font>
      <b/>
      <sz val="9"/>
      <color theme="2" tint="-0.499984740745262"/>
      <name val="Calibri"/>
      <family val="2"/>
      <charset val="186"/>
      <scheme val="minor"/>
    </font>
    <font>
      <sz val="9"/>
      <color theme="2" tint="-0.499984740745262"/>
      <name val="Calibri"/>
      <family val="2"/>
      <scheme val="minor"/>
    </font>
    <font>
      <b/>
      <sz val="11"/>
      <color theme="6" tint="-0.749992370372631"/>
      <name val="Calibri"/>
      <family val="2"/>
      <scheme val="minor"/>
    </font>
    <font>
      <sz val="11"/>
      <color theme="6" tint="-0.749992370372631"/>
      <name val="Calibri"/>
      <family val="2"/>
      <scheme val="minor"/>
    </font>
    <font>
      <b/>
      <sz val="9"/>
      <color theme="6" tint="-0.749992370372631"/>
      <name val="Calibri"/>
      <family val="2"/>
      <charset val="186"/>
      <scheme val="minor"/>
    </font>
    <font>
      <b/>
      <sz val="10"/>
      <color rgb="FF265535"/>
      <name val="Calibri"/>
      <family val="2"/>
      <charset val="186"/>
      <scheme val="minor"/>
    </font>
    <font>
      <b/>
      <sz val="10"/>
      <color theme="0"/>
      <name val="Calibri"/>
      <family val="2"/>
      <charset val="186"/>
      <scheme val="minor"/>
    </font>
    <font>
      <sz val="11"/>
      <color rgb="FF006100"/>
      <name val="Calibri"/>
      <family val="2"/>
      <charset val="186"/>
      <scheme val="minor"/>
    </font>
    <font>
      <b/>
      <sz val="11"/>
      <name val="Calibri"/>
      <family val="2"/>
      <scheme val="minor"/>
    </font>
    <font>
      <b/>
      <sz val="9"/>
      <name val="Calibri"/>
      <family val="2"/>
      <scheme val="minor"/>
    </font>
    <font>
      <sz val="9"/>
      <name val="Calibri"/>
      <family val="2"/>
      <scheme val="minor"/>
    </font>
    <font>
      <b/>
      <sz val="10"/>
      <name val="Times New Roman"/>
      <family val="1"/>
      <charset val="186"/>
    </font>
    <font>
      <sz val="10"/>
      <name val="Times New Roman"/>
      <family val="1"/>
      <charset val="186"/>
    </font>
    <font>
      <b/>
      <sz val="12"/>
      <color theme="6" tint="-0.749992370372631"/>
      <name val="Calibri"/>
      <family val="2"/>
      <charset val="186"/>
      <scheme val="minor"/>
    </font>
    <font>
      <sz val="11"/>
      <color theme="5" tint="-0.749992370372631"/>
      <name val="Calibri"/>
      <family val="2"/>
      <scheme val="minor"/>
    </font>
    <font>
      <b/>
      <sz val="11"/>
      <color theme="5" tint="-0.749992370372631"/>
      <name val="Calibri"/>
      <family val="2"/>
      <scheme val="minor"/>
    </font>
    <font>
      <sz val="12"/>
      <color theme="5" tint="-0.749992370372631"/>
      <name val="Calibri"/>
      <family val="2"/>
      <scheme val="minor"/>
    </font>
    <font>
      <vertAlign val="superscript"/>
      <sz val="12"/>
      <color theme="5" tint="-0.749992370372631"/>
      <name val="Calibri"/>
      <family val="2"/>
      <scheme val="minor"/>
    </font>
    <font>
      <sz val="10"/>
      <color theme="5" tint="-0.749992370372631"/>
      <name val="Calibri"/>
      <family val="2"/>
      <charset val="186"/>
      <scheme val="minor"/>
    </font>
    <font>
      <b/>
      <sz val="12"/>
      <color theme="5" tint="-0.749992370372631"/>
      <name val="Calibri"/>
      <family val="2"/>
      <charset val="186"/>
      <scheme val="minor"/>
    </font>
  </fonts>
  <fills count="9">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FFFFF"/>
        <bgColor indexed="64"/>
      </patternFill>
    </fill>
    <fill>
      <patternFill patternType="solid">
        <fgColor rgb="FFF4FAF6"/>
        <bgColor rgb="FF000000"/>
      </patternFill>
    </fill>
    <fill>
      <patternFill patternType="solid">
        <fgColor theme="6"/>
        <bgColor rgb="FF000000"/>
      </patternFill>
    </fill>
    <fill>
      <patternFill patternType="solid">
        <fgColor rgb="FFC6EFCE"/>
      </patternFill>
    </fill>
    <fill>
      <patternFill patternType="solid">
        <fgColor theme="1" tint="0.59999389629810485"/>
        <bgColor indexed="64"/>
      </patternFill>
    </fill>
  </fills>
  <borders count="40">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ed">
        <color rgb="FFB2B2B2"/>
      </left>
      <right style="dashed">
        <color rgb="FFB2B2B2"/>
      </right>
      <top style="dashed">
        <color rgb="FFB2B2B2"/>
      </top>
      <bottom style="dashed">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indexed="64"/>
      </right>
      <top style="thin">
        <color rgb="FFB2B2B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B2B2B2"/>
      </bottom>
      <diagonal/>
    </border>
    <border>
      <left style="thin">
        <color indexed="64"/>
      </left>
      <right/>
      <top style="thin">
        <color rgb="FFB2B2B2"/>
      </top>
      <bottom style="thin">
        <color rgb="FFB2B2B2"/>
      </bottom>
      <diagonal/>
    </border>
    <border>
      <left style="thin">
        <color rgb="FFB2B2B2"/>
      </left>
      <right style="thin">
        <color indexed="64"/>
      </right>
      <top style="thin">
        <color rgb="FFB2B2B2"/>
      </top>
      <bottom/>
      <diagonal/>
    </border>
    <border>
      <left style="thin">
        <color rgb="FFB2B2B2"/>
      </left>
      <right/>
      <top style="thin">
        <color rgb="FFB2B2B2"/>
      </top>
      <bottom style="thin">
        <color rgb="FFB2B2B2"/>
      </bottom>
      <diagonal/>
    </border>
    <border>
      <left style="thin">
        <color rgb="FFB2B2B2"/>
      </left>
      <right/>
      <top style="thin">
        <color rgb="FFB2B2B2"/>
      </top>
      <bottom/>
      <diagonal/>
    </border>
    <border>
      <left style="thin">
        <color rgb="FFB2B2B2"/>
      </left>
      <right/>
      <top style="thin">
        <color rgb="FFB2B2B2"/>
      </top>
      <bottom style="thin">
        <color indexed="64"/>
      </bottom>
      <diagonal/>
    </border>
    <border>
      <left style="thin">
        <color indexed="64"/>
      </left>
      <right/>
      <top/>
      <bottom style="thin">
        <color rgb="FFB2B2B2"/>
      </bottom>
      <diagonal/>
    </border>
    <border>
      <left style="thin">
        <color rgb="FFB2B2B2"/>
      </left>
      <right/>
      <top/>
      <bottom style="thin">
        <color rgb="FFB2B2B2"/>
      </bottom>
      <diagonal/>
    </border>
    <border>
      <left style="thin">
        <color rgb="FFB2B2B2"/>
      </left>
      <right style="thin">
        <color indexed="64"/>
      </right>
      <top/>
      <bottom style="thin">
        <color rgb="FFB2B2B2"/>
      </bottom>
      <diagonal/>
    </border>
    <border>
      <left style="thin">
        <color rgb="FFB2B2B2"/>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76">
    <xf numFmtId="0" fontId="0" fillId="0" borderId="0"/>
    <xf numFmtId="0" fontId="3" fillId="0" borderId="0"/>
    <xf numFmtId="0" fontId="5"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7" fillId="0" borderId="0" applyNumberFormat="0" applyFill="0" applyBorder="0" applyAlignment="0" applyProtection="0">
      <alignment vertical="top"/>
      <protection locked="0"/>
    </xf>
    <xf numFmtId="0" fontId="6" fillId="0" borderId="0"/>
    <xf numFmtId="0" fontId="5" fillId="0" borderId="0"/>
    <xf numFmtId="0" fontId="2" fillId="0" borderId="0"/>
    <xf numFmtId="0" fontId="2"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5" fillId="0" borderId="0"/>
    <xf numFmtId="0" fontId="3" fillId="0" borderId="0"/>
    <xf numFmtId="0" fontId="2" fillId="0" borderId="0"/>
    <xf numFmtId="0" fontId="3" fillId="0" borderId="0"/>
    <xf numFmtId="0" fontId="6" fillId="0" borderId="0"/>
    <xf numFmtId="165" fontId="6"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0" fontId="3" fillId="0" borderId="0"/>
    <xf numFmtId="0" fontId="6" fillId="0" borderId="0"/>
    <xf numFmtId="165" fontId="6"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6"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5" fontId="6"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6"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6" fillId="0" borderId="0"/>
    <xf numFmtId="165" fontId="6"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0" fontId="6"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43" fontId="3" fillId="0" borderId="0" applyFont="0" applyFill="0" applyBorder="0" applyAlignment="0" applyProtection="0"/>
    <xf numFmtId="0" fontId="38" fillId="0" borderId="0"/>
    <xf numFmtId="0" fontId="48" fillId="7" borderId="0" applyNumberFormat="0" applyBorder="0" applyAlignment="0" applyProtection="0"/>
  </cellStyleXfs>
  <cellXfs count="107">
    <xf numFmtId="0" fontId="0" fillId="0" borderId="0" xfId="0"/>
    <xf numFmtId="0" fontId="0" fillId="2" borderId="0" xfId="0" applyFill="1"/>
    <xf numFmtId="0" fontId="16" fillId="2" borderId="0" xfId="0" applyFont="1" applyFill="1"/>
    <xf numFmtId="0" fontId="12" fillId="2" borderId="0" xfId="0" applyFont="1" applyFill="1"/>
    <xf numFmtId="0" fontId="13" fillId="2" borderId="0" xfId="0" applyFont="1" applyFill="1"/>
    <xf numFmtId="0" fontId="11" fillId="2" borderId="0" xfId="0" applyFont="1" applyFill="1"/>
    <xf numFmtId="0" fontId="17" fillId="2" borderId="0" xfId="0" applyFont="1" applyFill="1"/>
    <xf numFmtId="0" fontId="10"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20" fillId="2" borderId="0" xfId="0" applyFont="1" applyFill="1"/>
    <xf numFmtId="0" fontId="4" fillId="2" borderId="0" xfId="0" applyFont="1" applyFill="1"/>
    <xf numFmtId="0" fontId="21" fillId="2" borderId="0" xfId="0" applyFont="1" applyFill="1"/>
    <xf numFmtId="0" fontId="24" fillId="2" borderId="0" xfId="0" applyFont="1" applyFill="1"/>
    <xf numFmtId="0" fontId="23" fillId="2" borderId="0" xfId="0" applyFont="1" applyFill="1"/>
    <xf numFmtId="0" fontId="26" fillId="2" borderId="0" xfId="0" applyFont="1" applyFill="1"/>
    <xf numFmtId="2" fontId="24" fillId="2" borderId="0" xfId="0" applyNumberFormat="1" applyFont="1" applyFill="1"/>
    <xf numFmtId="0" fontId="24" fillId="2" borderId="0" xfId="0" quotePrefix="1" applyFont="1" applyFill="1"/>
    <xf numFmtId="0" fontId="21" fillId="5" borderId="0" xfId="0" applyFont="1" applyFill="1"/>
    <xf numFmtId="0" fontId="31" fillId="5" borderId="0" xfId="0" applyFont="1" applyFill="1" applyAlignment="1">
      <alignment horizontal="center" vertical="center"/>
    </xf>
    <xf numFmtId="0" fontId="32" fillId="5" borderId="0" xfId="0" applyFont="1" applyFill="1" applyAlignment="1">
      <alignment horizontal="left" vertical="center"/>
    </xf>
    <xf numFmtId="0" fontId="22" fillId="5" borderId="0" xfId="0" applyFont="1" applyFill="1"/>
    <xf numFmtId="0" fontId="31" fillId="6" borderId="0" xfId="0" applyFont="1" applyFill="1" applyAlignment="1">
      <alignment horizontal="center" vertical="center"/>
    </xf>
    <xf numFmtId="0" fontId="34" fillId="2" borderId="0" xfId="0" applyFont="1" applyFill="1" applyAlignment="1">
      <alignment horizontal="center" vertical="center"/>
    </xf>
    <xf numFmtId="0" fontId="22" fillId="6" borderId="0" xfId="0" applyFont="1" applyFill="1"/>
    <xf numFmtId="0" fontId="35" fillId="6" borderId="0" xfId="0" applyFont="1" applyFill="1"/>
    <xf numFmtId="0" fontId="35" fillId="5" borderId="0" xfId="0" applyFont="1" applyFill="1"/>
    <xf numFmtId="0" fontId="36" fillId="6" borderId="0" xfId="0" applyFont="1" applyFill="1" applyAlignment="1">
      <alignment horizontal="center" vertical="center"/>
    </xf>
    <xf numFmtId="0" fontId="37" fillId="6" borderId="0" xfId="0" applyFont="1" applyFill="1"/>
    <xf numFmtId="0" fontId="33" fillId="6" borderId="0" xfId="0" applyFont="1" applyFill="1"/>
    <xf numFmtId="0" fontId="1" fillId="2" borderId="0" xfId="0" applyFont="1" applyFill="1"/>
    <xf numFmtId="0" fontId="1" fillId="2" borderId="0" xfId="0" applyFont="1" applyFill="1" applyProtection="1">
      <protection locked="0"/>
    </xf>
    <xf numFmtId="0" fontId="1" fillId="2" borderId="0" xfId="0" applyFont="1" applyFill="1" applyProtection="1">
      <protection hidden="1"/>
    </xf>
    <xf numFmtId="0" fontId="29" fillId="2" borderId="0" xfId="0" applyFont="1" applyFill="1"/>
    <xf numFmtId="0" fontId="27" fillId="4" borderId="5" xfId="0" applyFont="1" applyFill="1" applyBorder="1"/>
    <xf numFmtId="0" fontId="27" fillId="4" borderId="3" xfId="0" applyFont="1" applyFill="1" applyBorder="1"/>
    <xf numFmtId="0" fontId="28" fillId="4" borderId="5" xfId="0" applyFont="1" applyFill="1" applyBorder="1"/>
    <xf numFmtId="0" fontId="29" fillId="4" borderId="1" xfId="0" applyFont="1" applyFill="1" applyBorder="1"/>
    <xf numFmtId="0" fontId="29" fillId="4" borderId="2" xfId="0" applyFont="1" applyFill="1" applyBorder="1"/>
    <xf numFmtId="0" fontId="29" fillId="4" borderId="2" xfId="0" applyFont="1" applyFill="1" applyBorder="1" applyProtection="1">
      <protection hidden="1"/>
    </xf>
    <xf numFmtId="0" fontId="29" fillId="4" borderId="2" xfId="0" applyFont="1" applyFill="1" applyBorder="1" applyAlignment="1">
      <alignment horizontal="left" vertical="top"/>
    </xf>
    <xf numFmtId="166" fontId="29" fillId="4" borderId="2" xfId="573" applyNumberFormat="1" applyFont="1" applyFill="1" applyBorder="1" applyProtection="1">
      <protection locked="0"/>
    </xf>
    <xf numFmtId="0" fontId="27" fillId="4" borderId="8" xfId="0" applyFont="1" applyFill="1" applyBorder="1"/>
    <xf numFmtId="0" fontId="25" fillId="4" borderId="6" xfId="0" applyFont="1" applyFill="1" applyBorder="1"/>
    <xf numFmtId="0" fontId="29" fillId="4" borderId="7" xfId="0" applyFont="1" applyFill="1" applyBorder="1"/>
    <xf numFmtId="1" fontId="1" fillId="2" borderId="0" xfId="0" applyNumberFormat="1" applyFont="1" applyFill="1"/>
    <xf numFmtId="1" fontId="23" fillId="2" borderId="0" xfId="0" applyNumberFormat="1" applyFont="1" applyFill="1"/>
    <xf numFmtId="164" fontId="1" fillId="2" borderId="0" xfId="0" applyNumberFormat="1" applyFont="1" applyFill="1"/>
    <xf numFmtId="164" fontId="30" fillId="2" borderId="0" xfId="0" applyNumberFormat="1" applyFont="1" applyFill="1"/>
    <xf numFmtId="164" fontId="1" fillId="2" borderId="0" xfId="0" applyNumberFormat="1" applyFont="1" applyFill="1" applyProtection="1">
      <protection hidden="1"/>
    </xf>
    <xf numFmtId="164" fontId="30" fillId="2" borderId="0" xfId="0" applyNumberFormat="1" applyFont="1" applyFill="1" applyProtection="1">
      <protection hidden="1"/>
    </xf>
    <xf numFmtId="164" fontId="42" fillId="3" borderId="9" xfId="0" applyNumberFormat="1" applyFont="1" applyFill="1" applyBorder="1" applyAlignment="1" applyProtection="1">
      <alignment horizontal="center" vertical="center"/>
      <protection hidden="1"/>
    </xf>
    <xf numFmtId="0" fontId="44" fillId="0" borderId="10" xfId="0" applyFont="1" applyBorder="1"/>
    <xf numFmtId="0" fontId="44" fillId="0" borderId="11" xfId="0" applyFont="1" applyBorder="1"/>
    <xf numFmtId="0" fontId="44" fillId="0" borderId="14" xfId="0" applyFont="1" applyBorder="1" applyAlignment="1">
      <alignment horizontal="center" wrapText="1"/>
    </xf>
    <xf numFmtId="0" fontId="44" fillId="0" borderId="5" xfId="0" applyFont="1" applyBorder="1" applyAlignment="1">
      <alignment horizontal="center"/>
    </xf>
    <xf numFmtId="0" fontId="44" fillId="0" borderId="16" xfId="0" applyFont="1" applyBorder="1" applyAlignment="1">
      <alignment wrapText="1"/>
    </xf>
    <xf numFmtId="0" fontId="44" fillId="0" borderId="15" xfId="0" applyFont="1" applyBorder="1" applyAlignment="1">
      <alignment horizontal="center" wrapText="1"/>
    </xf>
    <xf numFmtId="0" fontId="44" fillId="0" borderId="17" xfId="0" applyFont="1" applyBorder="1" applyAlignment="1">
      <alignment horizontal="left"/>
    </xf>
    <xf numFmtId="0" fontId="44" fillId="0" borderId="18" xfId="0" applyFont="1" applyBorder="1"/>
    <xf numFmtId="0" fontId="44" fillId="0" borderId="15" xfId="0" applyFont="1" applyBorder="1" applyAlignment="1">
      <alignment horizontal="center"/>
    </xf>
    <xf numFmtId="0" fontId="43" fillId="0" borderId="19" xfId="0" applyFont="1" applyBorder="1" applyAlignment="1">
      <alignment horizontal="center"/>
    </xf>
    <xf numFmtId="0" fontId="43" fillId="0" borderId="20" xfId="0" applyFont="1" applyBorder="1" applyAlignment="1">
      <alignment horizontal="center"/>
    </xf>
    <xf numFmtId="0" fontId="43" fillId="0" borderId="21" xfId="0" applyFont="1" applyBorder="1" applyAlignment="1">
      <alignment horizontal="center"/>
    </xf>
    <xf numFmtId="0" fontId="0" fillId="2" borderId="22" xfId="0" applyFill="1" applyBorder="1"/>
    <xf numFmtId="0" fontId="4" fillId="0" borderId="0" xfId="0" applyFont="1"/>
    <xf numFmtId="0" fontId="50" fillId="4" borderId="0" xfId="58" applyFont="1" applyFill="1" applyAlignment="1">
      <alignment horizontal="center" vertical="center"/>
    </xf>
    <xf numFmtId="0" fontId="51" fillId="4" borderId="0" xfId="0" applyFont="1" applyFill="1" applyAlignment="1">
      <alignment horizontal="left" vertical="top"/>
    </xf>
    <xf numFmtId="0" fontId="51" fillId="0" borderId="0" xfId="0" applyFont="1" applyAlignment="1">
      <alignment horizontal="center" vertical="center" wrapText="1"/>
    </xf>
    <xf numFmtId="1" fontId="51" fillId="0" borderId="0" xfId="0" applyNumberFormat="1" applyFont="1" applyAlignment="1">
      <alignment horizontal="center" vertical="center"/>
    </xf>
    <xf numFmtId="0" fontId="52" fillId="0" borderId="0" xfId="0" applyFont="1" applyAlignment="1">
      <alignment horizontal="center" vertical="center" wrapText="1"/>
    </xf>
    <xf numFmtId="0" fontId="53" fillId="0" borderId="0" xfId="0" applyFont="1" applyAlignment="1">
      <alignment horizontal="left" vertical="top" wrapText="1"/>
    </xf>
    <xf numFmtId="0" fontId="53" fillId="0" borderId="0" xfId="0" applyFont="1" applyAlignment="1">
      <alignment horizontal="center"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0" fillId="0" borderId="0" xfId="0" applyFont="1" applyAlignment="1">
      <alignment horizontal="center" vertical="center"/>
    </xf>
    <xf numFmtId="0" fontId="49" fillId="0" borderId="37" xfId="0" applyFont="1" applyBorder="1" applyAlignment="1">
      <alignment horizontal="center"/>
    </xf>
    <xf numFmtId="0" fontId="49" fillId="0" borderId="38" xfId="0" applyFont="1" applyBorder="1" applyAlignment="1">
      <alignment horizontal="center"/>
    </xf>
    <xf numFmtId="0" fontId="49" fillId="0" borderId="39" xfId="0" applyFont="1" applyBorder="1" applyAlignment="1">
      <alignment horizontal="center"/>
    </xf>
    <xf numFmtId="0" fontId="55" fillId="3" borderId="34" xfId="0" applyFont="1" applyFill="1" applyBorder="1" applyAlignment="1">
      <alignment horizontal="left" vertical="center"/>
    </xf>
    <xf numFmtId="0" fontId="55" fillId="3" borderId="26" xfId="0" applyFont="1" applyFill="1" applyBorder="1" applyAlignment="1">
      <alignment horizontal="left" vertical="center"/>
    </xf>
    <xf numFmtId="0" fontId="55" fillId="0" borderId="23" xfId="0" applyFont="1" applyBorder="1" applyAlignment="1">
      <alignment horizontal="left" vertical="center" wrapText="1"/>
    </xf>
    <xf numFmtId="0" fontId="55" fillId="0" borderId="28" xfId="0" applyFont="1" applyBorder="1" applyAlignment="1">
      <alignment horizontal="left" vertical="center" wrapText="1"/>
    </xf>
    <xf numFmtId="0" fontId="57" fillId="8" borderId="35" xfId="575" applyFont="1" applyFill="1" applyBorder="1"/>
    <xf numFmtId="0" fontId="57" fillId="0" borderId="36" xfId="0" applyFont="1" applyBorder="1" applyAlignment="1">
      <alignment horizontal="center" vertical="center"/>
    </xf>
    <xf numFmtId="0" fontId="57" fillId="8" borderId="12" xfId="0" applyFont="1" applyFill="1" applyBorder="1"/>
    <xf numFmtId="0" fontId="57" fillId="0" borderId="27" xfId="0" applyFont="1" applyBorder="1" applyAlignment="1">
      <alignment horizontal="center" vertical="center"/>
    </xf>
    <xf numFmtId="0" fontId="57" fillId="0" borderId="33" xfId="0" applyFont="1" applyBorder="1" applyAlignment="1">
      <alignment horizontal="center" vertical="center"/>
    </xf>
    <xf numFmtId="0" fontId="57" fillId="0" borderId="25" xfId="0" applyFont="1" applyBorder="1" applyAlignment="1">
      <alignment horizontal="center" vertical="center"/>
    </xf>
    <xf numFmtId="0" fontId="57" fillId="0" borderId="30" xfId="0" applyFont="1" applyBorder="1" applyAlignment="1">
      <alignment horizontal="center" vertical="center"/>
    </xf>
    <xf numFmtId="2" fontId="57" fillId="0" borderId="12" xfId="0" applyNumberFormat="1" applyFont="1" applyBorder="1"/>
    <xf numFmtId="167" fontId="57" fillId="0" borderId="24" xfId="0" applyNumberFormat="1" applyFont="1" applyBorder="1" applyAlignment="1">
      <alignment horizontal="right" vertical="center"/>
    </xf>
    <xf numFmtId="167" fontId="57" fillId="0" borderId="29" xfId="0" applyNumberFormat="1" applyFont="1" applyBorder="1" applyAlignment="1">
      <alignment horizontal="right" vertical="center"/>
    </xf>
    <xf numFmtId="1" fontId="57" fillId="0" borderId="32" xfId="0" applyNumberFormat="1" applyFont="1" applyBorder="1"/>
    <xf numFmtId="0" fontId="55" fillId="0" borderId="31" xfId="0" applyFont="1" applyBorder="1" applyAlignment="1">
      <alignment horizontal="left" vertical="center" wrapText="1"/>
    </xf>
    <xf numFmtId="0" fontId="55" fillId="0" borderId="26" xfId="0" applyFont="1" applyBorder="1" applyAlignment="1">
      <alignment horizontal="left" vertical="center" wrapText="1"/>
    </xf>
    <xf numFmtId="0" fontId="45" fillId="0" borderId="0" xfId="574" applyFont="1" applyAlignment="1">
      <alignment vertical="center"/>
    </xf>
    <xf numFmtId="0" fontId="59" fillId="0" borderId="0" xfId="0" applyFont="1" applyAlignment="1">
      <alignment horizontal="center" vertical="center" wrapText="1"/>
    </xf>
    <xf numFmtId="0" fontId="14" fillId="2" borderId="0" xfId="0" applyFont="1" applyFill="1" applyAlignment="1">
      <alignment horizontal="right" vertical="top" wrapText="1" indent="5"/>
    </xf>
    <xf numFmtId="0" fontId="15" fillId="2" borderId="0" xfId="0" applyFont="1" applyFill="1" applyAlignment="1">
      <alignment horizontal="right" vertical="top" indent="5"/>
    </xf>
    <xf numFmtId="0" fontId="28" fillId="4" borderId="4" xfId="0" applyFont="1" applyFill="1" applyBorder="1" applyAlignment="1">
      <alignment horizontal="center" vertical="center"/>
    </xf>
    <xf numFmtId="0" fontId="46" fillId="0" borderId="0" xfId="574" applyFont="1" applyAlignment="1">
      <alignment horizontal="center" vertical="center"/>
    </xf>
    <xf numFmtId="0" fontId="47" fillId="0" borderId="0" xfId="574" applyFont="1" applyAlignment="1">
      <alignment horizontal="center" vertical="center"/>
    </xf>
    <xf numFmtId="0" fontId="54" fillId="3" borderId="0" xfId="574" applyFont="1" applyFill="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60" fillId="0" borderId="0" xfId="0" applyFont="1" applyAlignment="1">
      <alignment horizontal="center" vertical="center" wrapText="1"/>
    </xf>
  </cellXfs>
  <cellStyles count="576">
    <cellStyle name="Comma" xfId="573" builtinId="3"/>
    <cellStyle name="Comma 2" xfId="3" xr:uid="{B1E75A5F-AB0A-4835-9658-5561959A2D39}"/>
    <cellStyle name="Comma 2 2" xfId="4" xr:uid="{DB6DABAA-D5C3-4975-97F7-A9DE25DF62B9}"/>
    <cellStyle name="Comma 3" xfId="5" xr:uid="{04D9B036-5185-40B6-98C1-66B107E42068}"/>
    <cellStyle name="Comma 4" xfId="80" xr:uid="{8915ECE1-95BA-4BB4-B84F-9F9285DC5797}"/>
    <cellStyle name="Comma 5" xfId="96" xr:uid="{6CBD0797-104C-4206-82D9-79CFF63D6851}"/>
    <cellStyle name="Comma 6" xfId="135" xr:uid="{A4EC312C-AD79-4577-9657-DDF37E4F96F4}"/>
    <cellStyle name="Comma 7" xfId="199" xr:uid="{8B62A29D-E340-4D2B-8A95-13FDC3977D06}"/>
    <cellStyle name="Good" xfId="575" builtinId="26"/>
    <cellStyle name="Hyperlink 2" xfId="6" xr:uid="{94039C28-1E82-4182-B1C4-E0DBC99A0D5F}"/>
    <cellStyle name="Įprastas 2" xfId="58" xr:uid="{27BC399E-BFD9-418A-A467-EE25084522DC}"/>
    <cellStyle name="Įprastas 2 2" xfId="72" xr:uid="{5F75B764-D29D-41A1-9761-59E840501CDE}"/>
    <cellStyle name="Įprastas 2 2 2" xfId="89" xr:uid="{A5B5F0BA-9F45-46D0-87CD-C545FB0D320F}"/>
    <cellStyle name="Įprastas 2 2 2 2" xfId="117" xr:uid="{59D56EDE-7864-4F49-B8E8-01DB590D607A}"/>
    <cellStyle name="Įprastas 2 2 2 2 2" xfId="181" xr:uid="{7BB00368-953B-4438-9A0B-FB451FCF6EE5}"/>
    <cellStyle name="Įprastas 2 2 2 2 2 2" xfId="305" xr:uid="{468166F8-9B54-4E6C-932D-4F063B2C625B}"/>
    <cellStyle name="Įprastas 2 2 2 2 2 2 2" xfId="549" xr:uid="{F1D9BA6B-B147-4985-BCAF-3E2F38F7FAA2}"/>
    <cellStyle name="Įprastas 2 2 2 2 2 3" xfId="430" xr:uid="{A9A2E5C9-1974-4397-B5E8-28ED7BAAE413}"/>
    <cellStyle name="Įprastas 2 2 2 2 3" xfId="245" xr:uid="{56296DDF-6BE1-4B1C-85F1-9BF017358C16}"/>
    <cellStyle name="Įprastas 2 2 2 2 3 2" xfId="490" xr:uid="{564B358F-48DE-4CA4-B0A4-77F0600797EF}"/>
    <cellStyle name="Įprastas 2 2 2 2 4" xfId="371" xr:uid="{23A70AD0-2DB9-4F0F-819A-8134A553223A}"/>
    <cellStyle name="Įprastas 2 2 2 3" xfId="156" xr:uid="{CDB6C92F-B9F3-49E8-B53D-456CD989FC93}"/>
    <cellStyle name="Įprastas 2 2 2 3 2" xfId="281" xr:uid="{1A65691E-948C-43C9-A1FD-C7A483EA8A8D}"/>
    <cellStyle name="Įprastas 2 2 2 3 2 2" xfId="525" xr:uid="{21535CD1-0812-4E0E-AF05-2D74961C5FE2}"/>
    <cellStyle name="Įprastas 2 2 2 3 3" xfId="406" xr:uid="{AABB8BAF-3CC3-4E85-B179-34ADA8D901D5}"/>
    <cellStyle name="Įprastas 2 2 2 4" xfId="221" xr:uid="{5DEA1D59-F153-49A6-9DB3-987550A83C92}"/>
    <cellStyle name="Įprastas 2 2 2 4 2" xfId="466" xr:uid="{7B24EB8C-1F64-4DC3-8355-7004E98A48D5}"/>
    <cellStyle name="Įprastas 2 2 2 5" xfId="347" xr:uid="{1CDB3F8D-66FA-4FA7-98B4-BBBA32212FC7}"/>
    <cellStyle name="Įprastas 2 2 3" xfId="105" xr:uid="{EB771AFB-411A-4454-97B8-A0F1EE0F39D8}"/>
    <cellStyle name="Įprastas 2 2 3 2" xfId="169" xr:uid="{B4BEFB97-4FBC-462D-97FA-5EB61B3F5628}"/>
    <cellStyle name="Įprastas 2 2 3 2 2" xfId="293" xr:uid="{CBC6EAEE-1760-4609-827A-EABE506CF6BA}"/>
    <cellStyle name="Įprastas 2 2 3 2 2 2" xfId="537" xr:uid="{2EA25C2B-4BE0-42D2-9CA5-0AEEAB76A980}"/>
    <cellStyle name="Įprastas 2 2 3 2 3" xfId="418" xr:uid="{3B4E9392-BBBD-43D6-A186-7914C3156D01}"/>
    <cellStyle name="Įprastas 2 2 3 3" xfId="233" xr:uid="{643D8E13-35E9-41A6-A77F-8D8372265B73}"/>
    <cellStyle name="Įprastas 2 2 3 3 2" xfId="478" xr:uid="{585C579A-C83C-4155-B18D-DB0BB39B7160}"/>
    <cellStyle name="Įprastas 2 2 3 4" xfId="359" xr:uid="{CDC4ED3A-53B0-474C-A30C-4430E6204139}"/>
    <cellStyle name="Įprastas 2 2 4" xfId="130" xr:uid="{5AF55C5B-B6C3-434B-9D02-4BCCE0BBDD43}"/>
    <cellStyle name="Įprastas 2 2 4 2" xfId="193" xr:uid="{33ABBF20-3D8F-4D94-9DE8-D76902B0DC67}"/>
    <cellStyle name="Įprastas 2 2 4 2 2" xfId="317" xr:uid="{D7A69A4C-15AD-432A-9C5F-FC619F6FD8C9}"/>
    <cellStyle name="Įprastas 2 2 4 2 2 2" xfId="561" xr:uid="{A207D283-B63F-4615-9857-C78128DBC437}"/>
    <cellStyle name="Įprastas 2 2 4 2 3" xfId="442" xr:uid="{5611845D-5BFB-4903-A175-01F0E5E50A45}"/>
    <cellStyle name="Įprastas 2 2 4 3" xfId="257" xr:uid="{6C04A7A4-4A93-4333-9271-7AFE1932317E}"/>
    <cellStyle name="Įprastas 2 2 4 3 2" xfId="502" xr:uid="{BB417D92-6236-40F2-84DC-DEA34166D48B}"/>
    <cellStyle name="Įprastas 2 2 4 4" xfId="383" xr:uid="{8DBE4D64-B777-4449-B401-EA30771A05F1}"/>
    <cellStyle name="Įprastas 2 2 5" xfId="144" xr:uid="{EB06C160-D129-4E0D-8C9F-D9A6854DCE15}"/>
    <cellStyle name="Įprastas 2 2 5 2" xfId="269" xr:uid="{8E836735-81B9-4EBD-8A16-644E58E06475}"/>
    <cellStyle name="Įprastas 2 2 5 2 2" xfId="513" xr:uid="{96307299-0E49-4327-B6EF-D2FE3D873942}"/>
    <cellStyle name="Įprastas 2 2 5 3" xfId="394" xr:uid="{DC0EC21E-E02E-4BD4-945E-6B94B00DCE0F}"/>
    <cellStyle name="Įprastas 2 2 6" xfId="209" xr:uid="{9B1D8BF6-95B7-4356-9B31-0770EF3289D4}"/>
    <cellStyle name="Įprastas 2 2 6 2" xfId="454" xr:uid="{E6F17151-0137-4CB0-AD33-452CAD71D1B0}"/>
    <cellStyle name="Įprastas 2 2 7" xfId="335" xr:uid="{568DE034-1249-45A8-9BD0-76D547938646}"/>
    <cellStyle name="Įprastas 2 3" xfId="84" xr:uid="{864B2BDA-CE26-4A58-AA0D-3A5E7AC70B60}"/>
    <cellStyle name="Įprastas 2 3 2" xfId="112" xr:uid="{78355DB8-6450-43C9-89F2-4A1462046685}"/>
    <cellStyle name="Įprastas 2 3 2 2" xfId="176" xr:uid="{CB0438C6-F250-4094-8EE9-C6B231395054}"/>
    <cellStyle name="Įprastas 2 3 2 2 2" xfId="300" xr:uid="{3BB5649C-E4ED-4A9B-893F-A154C0E1B3C3}"/>
    <cellStyle name="Įprastas 2 3 2 2 2 2" xfId="544" xr:uid="{CEAF42B1-1217-4AF8-B465-4FB2E9DE9731}"/>
    <cellStyle name="Įprastas 2 3 2 2 3" xfId="425" xr:uid="{17CDB21F-0A52-4F28-ACB5-87C56E4D5DD8}"/>
    <cellStyle name="Įprastas 2 3 2 3" xfId="240" xr:uid="{04165F60-F8BF-4FB8-B19A-026DDDF0A1D9}"/>
    <cellStyle name="Įprastas 2 3 2 3 2" xfId="485" xr:uid="{8CBFB0AD-6F45-47F5-89C6-FBEDD64558F2}"/>
    <cellStyle name="Įprastas 2 3 2 4" xfId="366" xr:uid="{4523A952-8E7E-45BF-ACC1-F38AE69F8655}"/>
    <cellStyle name="Įprastas 2 3 3" xfId="151" xr:uid="{CBBAA3AB-2D52-4748-A1C8-1BACFA981E43}"/>
    <cellStyle name="Įprastas 2 3 3 2" xfId="276" xr:uid="{657F9C60-8C98-40F0-BB17-9910D3723CDD}"/>
    <cellStyle name="Įprastas 2 3 3 2 2" xfId="520" xr:uid="{9338B82D-27EB-47FD-ABAF-E2B4F202864B}"/>
    <cellStyle name="Įprastas 2 3 3 3" xfId="401" xr:uid="{B2CBFFE4-33A6-4561-AF99-872A46BEE44C}"/>
    <cellStyle name="Įprastas 2 3 4" xfId="216" xr:uid="{38676A30-4CB9-48D5-93FA-65B35EA6049A}"/>
    <cellStyle name="Įprastas 2 3 4 2" xfId="461" xr:uid="{6FC757C1-CF81-414B-905A-2DC16F849B30}"/>
    <cellStyle name="Įprastas 2 3 5" xfId="342" xr:uid="{9CAE5AA3-9DBF-4219-8DCE-5FD151903702}"/>
    <cellStyle name="Įprastas 2 4" xfId="100" xr:uid="{AA7CBB51-1DC6-4AFF-9E88-E8C6E801962B}"/>
    <cellStyle name="Įprastas 2 4 2" xfId="164" xr:uid="{35B0FA07-58D0-4DF0-BAE1-2C8FD5B14F8C}"/>
    <cellStyle name="Įprastas 2 4 2 2" xfId="288" xr:uid="{E04B2AF5-1856-4CB2-9CF6-5CBF1EE55B5B}"/>
    <cellStyle name="Įprastas 2 4 2 2 2" xfId="532" xr:uid="{616E5FC9-D9C1-454B-9A07-EEF16862EEE5}"/>
    <cellStyle name="Įprastas 2 4 2 3" xfId="413" xr:uid="{EA013E95-AD9E-4FE8-971F-08CCEE324D53}"/>
    <cellStyle name="Įprastas 2 4 3" xfId="228" xr:uid="{64893168-C6E7-4F78-919F-E2BF369185EF}"/>
    <cellStyle name="Įprastas 2 4 3 2" xfId="473" xr:uid="{DA3D6279-EDF3-4F87-B8D8-A5CC1A82E37D}"/>
    <cellStyle name="Įprastas 2 4 4" xfId="354" xr:uid="{8250C526-ABDC-4893-B50F-DC15EE4A11D2}"/>
    <cellStyle name="Įprastas 2 5" xfId="125" xr:uid="{5D028BA1-8CB3-4B5B-9EC7-C0F6AD612E39}"/>
    <cellStyle name="Įprastas 2 5 2" xfId="188" xr:uid="{E7C6266E-84E2-4151-BD02-E05DFE5A390F}"/>
    <cellStyle name="Įprastas 2 5 2 2" xfId="312" xr:uid="{EC8D2654-5C3B-4F54-8A1D-B586C5DB621C}"/>
    <cellStyle name="Įprastas 2 5 2 2 2" xfId="556" xr:uid="{10DB394F-AE03-4D4C-8275-2733CE0B1FE7}"/>
    <cellStyle name="Įprastas 2 5 2 3" xfId="437" xr:uid="{B5DB6FDB-F095-468C-A74A-3A6438D5EE2A}"/>
    <cellStyle name="Įprastas 2 5 3" xfId="252" xr:uid="{E526D969-F02F-450D-8EE4-9C879249351D}"/>
    <cellStyle name="Įprastas 2 5 3 2" xfId="497" xr:uid="{36A346D5-7CD2-4EF0-8424-B60A2B1C754F}"/>
    <cellStyle name="Įprastas 2 5 4" xfId="378" xr:uid="{D3E736DD-06B4-4B3E-9BD0-CE95BC1377F0}"/>
    <cellStyle name="Įprastas 2 6" xfId="139" xr:uid="{136E14B1-0332-4C7A-94DA-77BC3B1C80F6}"/>
    <cellStyle name="Įprastas 2 6 2" xfId="264" xr:uid="{B22A48D8-3411-491E-AE75-13567B1C6865}"/>
    <cellStyle name="Įprastas 2 6 2 2" xfId="508" xr:uid="{E9CBF056-6830-4EB2-83B8-B4DB99EEA39B}"/>
    <cellStyle name="Įprastas 2 6 3" xfId="389" xr:uid="{717FAC60-567B-40B3-A32B-E4E9F9C8054A}"/>
    <cellStyle name="Įprastas 2 7" xfId="204" xr:uid="{0CE4F0AC-1A8B-4716-AF17-5C2E4635EB4B}"/>
    <cellStyle name="Įprastas 2 7 2" xfId="449" xr:uid="{E6C5092B-183C-419A-BCB6-973CEF66A3CA}"/>
    <cellStyle name="Įprastas 2 8" xfId="330" xr:uid="{841CB800-9A98-4910-A36F-68C57C1CADA0}"/>
    <cellStyle name="Įprastas 3" xfId="571" xr:uid="{35E28FE5-5ECE-4CCD-8C33-DFF0752688D3}"/>
    <cellStyle name="Kablelis 2" xfId="60" xr:uid="{5A89D00B-4A72-4EDB-85FF-D1A74627D532}"/>
    <cellStyle name="Kablelis 2 2" xfId="74" xr:uid="{A7071FFC-8F75-43CE-9FF3-93EC64381B09}"/>
    <cellStyle name="Kablelis 2 2 2" xfId="91" xr:uid="{546B6D65-0891-4643-BE43-44AA2AE10F8E}"/>
    <cellStyle name="Kablelis 2 2 2 2" xfId="119" xr:uid="{638D5D35-E875-43F3-84BF-B229844030FF}"/>
    <cellStyle name="Kablelis 2 2 2 2 2" xfId="183" xr:uid="{94C9D1C5-0AA0-4B3C-96BF-EB9D521EC572}"/>
    <cellStyle name="Kablelis 2 2 2 2 2 2" xfId="307" xr:uid="{573DD94C-E042-4C84-94B9-91D661D2BC3D}"/>
    <cellStyle name="Kablelis 2 2 2 2 2 2 2" xfId="551" xr:uid="{AB824A18-2A6A-4AD9-A26B-8648D99DAF72}"/>
    <cellStyle name="Kablelis 2 2 2 2 2 3" xfId="432" xr:uid="{3F5F856A-E518-456A-8CD4-F83FC8714B72}"/>
    <cellStyle name="Kablelis 2 2 2 2 3" xfId="247" xr:uid="{6D295BFE-B9C2-4829-848B-F1F165667C91}"/>
    <cellStyle name="Kablelis 2 2 2 2 3 2" xfId="492" xr:uid="{4ADFFEAB-85F1-4AF4-9F0E-87E9D64B482E}"/>
    <cellStyle name="Kablelis 2 2 2 2 4" xfId="373" xr:uid="{AA171549-0A24-4E64-949D-831915649D42}"/>
    <cellStyle name="Kablelis 2 2 2 3" xfId="158" xr:uid="{9D93D888-C40B-4433-AFD9-B949A6756C71}"/>
    <cellStyle name="Kablelis 2 2 2 3 2" xfId="283" xr:uid="{0D7A1A28-56FE-4FE9-9C69-01E72CDAC6EC}"/>
    <cellStyle name="Kablelis 2 2 2 3 2 2" xfId="527" xr:uid="{685B869D-0F97-4E17-90D4-04C4DD8F38FB}"/>
    <cellStyle name="Kablelis 2 2 2 3 3" xfId="408" xr:uid="{14A08437-9827-4F73-9F18-9BB443BDE673}"/>
    <cellStyle name="Kablelis 2 2 2 4" xfId="223" xr:uid="{DBBC7180-67FF-4F79-B702-A361F5AF19C5}"/>
    <cellStyle name="Kablelis 2 2 2 4 2" xfId="468" xr:uid="{F84DB614-280B-465C-A964-8B51501EB1C9}"/>
    <cellStyle name="Kablelis 2 2 2 5" xfId="349" xr:uid="{E6DCF8ED-C4DE-4210-88FF-9B7D8E664F81}"/>
    <cellStyle name="Kablelis 2 2 3" xfId="107" xr:uid="{BA5F283E-EFA1-4021-B622-82707BB4ED03}"/>
    <cellStyle name="Kablelis 2 2 3 2" xfId="171" xr:uid="{AAAD3144-BE8B-43BA-BE9E-1C7979FDB610}"/>
    <cellStyle name="Kablelis 2 2 3 2 2" xfId="295" xr:uid="{ED0B8503-47DA-45E1-BB2E-490F651C4FFD}"/>
    <cellStyle name="Kablelis 2 2 3 2 2 2" xfId="539" xr:uid="{BDF0ABCA-4111-4F61-8C4F-AECC5CB30DE6}"/>
    <cellStyle name="Kablelis 2 2 3 2 3" xfId="420" xr:uid="{0792FADA-19CE-4DD5-B2C5-DFF3D9B0978C}"/>
    <cellStyle name="Kablelis 2 2 3 3" xfId="235" xr:uid="{96346BAD-EB86-4DA9-A4B4-10D3D8783CE0}"/>
    <cellStyle name="Kablelis 2 2 3 3 2" xfId="480" xr:uid="{812696F5-511F-46A3-BD09-BCFCFC8DE550}"/>
    <cellStyle name="Kablelis 2 2 3 4" xfId="361" xr:uid="{CBD07EE7-D930-4C41-AE52-9C3F952C5F27}"/>
    <cellStyle name="Kablelis 2 2 4" xfId="132" xr:uid="{0EECAB1F-3ABB-4FBD-830C-35BCDCBDE23E}"/>
    <cellStyle name="Kablelis 2 2 4 2" xfId="195" xr:uid="{0D59B6BE-4270-43B2-8D9A-8F633572F182}"/>
    <cellStyle name="Kablelis 2 2 4 2 2" xfId="319" xr:uid="{039BBB81-ADB5-434E-947D-6A2F2E88BC63}"/>
    <cellStyle name="Kablelis 2 2 4 2 2 2" xfId="563" xr:uid="{A35B8614-7A01-4D09-9098-B46D3786D661}"/>
    <cellStyle name="Kablelis 2 2 4 2 3" xfId="444" xr:uid="{DC5E787D-32B0-4C3D-85B7-3F82B99DAFBE}"/>
    <cellStyle name="Kablelis 2 2 4 3" xfId="259" xr:uid="{84A3A0F9-4262-43B9-9DB9-8A93C29FF379}"/>
    <cellStyle name="Kablelis 2 2 4 3 2" xfId="504" xr:uid="{EEEA1BB8-4177-42C2-8DF9-917459E135AF}"/>
    <cellStyle name="Kablelis 2 2 4 4" xfId="385" xr:uid="{F86DF15A-1144-40D5-9A27-5F62EE012321}"/>
    <cellStyle name="Kablelis 2 2 5" xfId="146" xr:uid="{D4563BEC-CB3B-4893-8404-D9499E6D450D}"/>
    <cellStyle name="Kablelis 2 2 5 2" xfId="271" xr:uid="{2708B51B-B931-4661-A9B6-A8DC105180B4}"/>
    <cellStyle name="Kablelis 2 2 5 2 2" xfId="515" xr:uid="{9F340A96-8EAD-44B2-B2BA-4D842CDC717C}"/>
    <cellStyle name="Kablelis 2 2 5 3" xfId="396" xr:uid="{1248551B-AD77-4E4B-8861-66161CB92186}"/>
    <cellStyle name="Kablelis 2 2 6" xfId="211" xr:uid="{370F2D67-8558-43E1-83FC-463459D7EB41}"/>
    <cellStyle name="Kablelis 2 2 6 2" xfId="456" xr:uid="{6D39F187-F38F-4C15-AA1A-779365C5FC63}"/>
    <cellStyle name="Kablelis 2 2 7" xfId="337" xr:uid="{D2945EF2-AA5C-43CD-8A9C-8D6F53F1719C}"/>
    <cellStyle name="Kablelis 2 3" xfId="86" xr:uid="{BB29EE79-75DE-45E6-BDCC-D63CD3DC7705}"/>
    <cellStyle name="Kablelis 2 3 2" xfId="114" xr:uid="{C542245A-6FB2-4BA0-B81F-C7C3868140C0}"/>
    <cellStyle name="Kablelis 2 3 2 2" xfId="178" xr:uid="{3F817D78-A4C1-4200-A65D-EE55FAE6960E}"/>
    <cellStyle name="Kablelis 2 3 2 2 2" xfId="302" xr:uid="{8F58857D-9D78-4EE2-A69A-F61F9AD9D981}"/>
    <cellStyle name="Kablelis 2 3 2 2 2 2" xfId="546" xr:uid="{31167CB1-FCF1-4DB9-8CBE-E67310329E68}"/>
    <cellStyle name="Kablelis 2 3 2 2 3" xfId="427" xr:uid="{7302B9D9-D66D-441D-91E0-C932B94179AE}"/>
    <cellStyle name="Kablelis 2 3 2 3" xfId="242" xr:uid="{F3093B60-C46B-42C5-A4E2-0271140B01FF}"/>
    <cellStyle name="Kablelis 2 3 2 3 2" xfId="487" xr:uid="{76022007-8A2D-4EBC-98C1-8BD0C225794D}"/>
    <cellStyle name="Kablelis 2 3 2 4" xfId="368" xr:uid="{9CBF18F9-053F-4FEE-A7CC-3825473ACF5D}"/>
    <cellStyle name="Kablelis 2 3 3" xfId="153" xr:uid="{6605FCC0-3504-4D9C-BBB9-D97D43C4F21E}"/>
    <cellStyle name="Kablelis 2 3 3 2" xfId="278" xr:uid="{592DE0AA-2FAE-4FCA-AC25-5794CCEE1875}"/>
    <cellStyle name="Kablelis 2 3 3 2 2" xfId="522" xr:uid="{DF9D7A06-B66E-4441-986A-2DBD16ED0F39}"/>
    <cellStyle name="Kablelis 2 3 3 3" xfId="403" xr:uid="{4B372A53-87FC-4C6A-90B4-EB4FB32ABD71}"/>
    <cellStyle name="Kablelis 2 3 4" xfId="218" xr:uid="{E4A97EC0-277F-439A-A2FC-F0B8C7A48781}"/>
    <cellStyle name="Kablelis 2 3 4 2" xfId="463" xr:uid="{8CD6AF9E-0786-427E-A37A-446F55628C3A}"/>
    <cellStyle name="Kablelis 2 3 5" xfId="344" xr:uid="{24D8EA15-77BD-42F6-AE0B-F26501B1B4B6}"/>
    <cellStyle name="Kablelis 2 4" xfId="102" xr:uid="{30FCA56D-0DF0-41FE-BFCF-3304E81C8CF9}"/>
    <cellStyle name="Kablelis 2 4 2" xfId="166" xr:uid="{1F0E131C-4937-4C66-9E76-9729382333DC}"/>
    <cellStyle name="Kablelis 2 4 2 2" xfId="290" xr:uid="{75825F30-FE28-4C82-A4AE-608B6D0647F3}"/>
    <cellStyle name="Kablelis 2 4 2 2 2" xfId="534" xr:uid="{9391561B-7B6B-44AC-8146-349F819D24F6}"/>
    <cellStyle name="Kablelis 2 4 2 3" xfId="415" xr:uid="{78D97887-9C51-4AB6-A03D-73DA0875235C}"/>
    <cellStyle name="Kablelis 2 4 3" xfId="230" xr:uid="{CF0D14B0-5EE1-4694-A23A-607734982A71}"/>
    <cellStyle name="Kablelis 2 4 3 2" xfId="475" xr:uid="{3BE14C0C-49CC-4558-9BB3-1F3ADEDDC1B3}"/>
    <cellStyle name="Kablelis 2 4 4" xfId="356" xr:uid="{B943E53D-4D8E-430B-AAB5-9FCDC03FBF77}"/>
    <cellStyle name="Kablelis 2 5" xfId="127" xr:uid="{E79955F4-255F-4728-8837-66F967E4B87E}"/>
    <cellStyle name="Kablelis 2 5 2" xfId="190" xr:uid="{971AEC47-E6DA-44CF-964C-4B1C74CF7A05}"/>
    <cellStyle name="Kablelis 2 5 2 2" xfId="314" xr:uid="{91B18FDD-27A4-4D58-98D6-0A6842D5401C}"/>
    <cellStyle name="Kablelis 2 5 2 2 2" xfId="558" xr:uid="{F11E5D18-F51B-40E3-BA53-38A04ECCA96C}"/>
    <cellStyle name="Kablelis 2 5 2 3" xfId="439" xr:uid="{FDCB1072-A508-462B-9789-5D5079A03A61}"/>
    <cellStyle name="Kablelis 2 5 3" xfId="254" xr:uid="{F9431B3F-28FB-475F-9404-F104ABBC5B7B}"/>
    <cellStyle name="Kablelis 2 5 3 2" xfId="499" xr:uid="{35B6968E-9CEC-46DC-9AF8-245AB0C8191C}"/>
    <cellStyle name="Kablelis 2 5 4" xfId="380" xr:uid="{C4C1EC0A-A357-4884-8C73-D0BBB60A8350}"/>
    <cellStyle name="Kablelis 2 6" xfId="141" xr:uid="{8C638A52-7D5C-483D-820A-6659F0B526FF}"/>
    <cellStyle name="Kablelis 2 6 2" xfId="266" xr:uid="{79B7E57C-1ED5-426E-B625-BA54055C0578}"/>
    <cellStyle name="Kablelis 2 6 2 2" xfId="510" xr:uid="{37DA68C7-FBFA-4355-B16B-FB8C412B2E60}"/>
    <cellStyle name="Kablelis 2 6 3" xfId="391" xr:uid="{38936ADC-D15C-4FA5-8B3A-83A2DB0DC88C}"/>
    <cellStyle name="Kablelis 2 7" xfId="206" xr:uid="{18518E11-0AB5-4263-899D-905A12A95394}"/>
    <cellStyle name="Kablelis 2 7 2" xfId="451" xr:uid="{C293D5A3-8521-45CE-9F7B-A90AD4258947}"/>
    <cellStyle name="Kablelis 2 8" xfId="332" xr:uid="{85FDF0E7-53C5-4EAB-9209-860416CB9AE7}"/>
    <cellStyle name="Normal" xfId="0" builtinId="0"/>
    <cellStyle name="Normal 10" xfId="7" xr:uid="{2F840288-9534-4C0A-8C8E-A256EF9B6C73}"/>
    <cellStyle name="Normal 10 2" xfId="8" xr:uid="{417E0AAE-5608-4ACB-B94F-9D5A0C9A8D60}"/>
    <cellStyle name="Normal 10 3" xfId="62" xr:uid="{81E0A469-6749-487B-A731-5707CA9D3FE8}"/>
    <cellStyle name="Normal 11" xfId="9" xr:uid="{C3ACDD24-08AB-414D-B08C-629468ED2D69}"/>
    <cellStyle name="Normal 11 2" xfId="10" xr:uid="{3A1BF9D7-12C9-49CB-A21B-941CC9A9B838}"/>
    <cellStyle name="Normal 12" xfId="75" xr:uid="{56E8336E-2DA7-4DFD-B83B-84B94464B3ED}"/>
    <cellStyle name="Normal 13" xfId="11" xr:uid="{5D7956BE-5478-466E-9CBC-3F4BA01B43BE}"/>
    <cellStyle name="Normal 13 2" xfId="12" xr:uid="{D1F9EB75-8A05-4568-9B9B-99C4D39152D2}"/>
    <cellStyle name="Normal 13 3" xfId="63" xr:uid="{A60F13E6-F732-4A1D-91CA-A1F28A65E3B6}"/>
    <cellStyle name="Normal 14" xfId="79" xr:uid="{C4B8AF8F-4FED-4920-AF0C-AFF7540D847C}"/>
    <cellStyle name="Normal 14 2" xfId="93" xr:uid="{E8F9CF67-C698-4E47-AB34-B2F99A8FC10F}"/>
    <cellStyle name="Normal 15" xfId="78" xr:uid="{BF18182D-F52B-4C4B-B5AD-F8584D70D3D1}"/>
    <cellStyle name="Normal 15 2" xfId="109" xr:uid="{E8014A11-7805-4250-8F70-9E68CFA38118}"/>
    <cellStyle name="Normal 15 2 2" xfId="173" xr:uid="{FC282962-6559-4CCC-A6D5-CE6D21742E10}"/>
    <cellStyle name="Normal 15 2 2 2" xfId="297" xr:uid="{652AD9CE-3800-46FB-A0EB-18E8E1E727A6}"/>
    <cellStyle name="Normal 15 2 2 2 2" xfId="541" xr:uid="{11703A73-4D19-41A9-ACAF-0152C3A45D4C}"/>
    <cellStyle name="Normal 15 2 2 3" xfId="422" xr:uid="{38E06D61-95A1-44FD-B2FE-EA12045E087D}"/>
    <cellStyle name="Normal 15 2 3" xfId="237" xr:uid="{5C40E2BA-3331-45D8-9104-71B6CACD4A11}"/>
    <cellStyle name="Normal 15 2 3 2" xfId="482" xr:uid="{5DAB5E3B-FFDC-4B60-AD75-88BF80DD3806}"/>
    <cellStyle name="Normal 15 2 4" xfId="363" xr:uid="{4A053029-A00D-4934-8C97-1571D69D06EB}"/>
    <cellStyle name="Normal 15 3" xfId="148" xr:uid="{1A7B7938-F01D-4E97-BA86-F35B3E277045}"/>
    <cellStyle name="Normal 15 3 2" xfId="273" xr:uid="{76DDD8F5-23EE-426E-A4CA-35C9E534F7F0}"/>
    <cellStyle name="Normal 15 3 2 2" xfId="517" xr:uid="{DFB41EEE-F765-4D19-9010-D636F2346C9E}"/>
    <cellStyle name="Normal 15 3 3" xfId="398" xr:uid="{95E33B32-2FDF-44D9-9431-0A3A6E967B1E}"/>
    <cellStyle name="Normal 15 4" xfId="213" xr:uid="{3E5B8698-0D5D-4D2E-BF43-2442DA51C4D2}"/>
    <cellStyle name="Normal 15 4 2" xfId="458" xr:uid="{FB1DA6FD-28E0-453A-90BE-9DEEB657063E}"/>
    <cellStyle name="Normal 15 5" xfId="339" xr:uid="{A83B8DBF-FCE1-4271-84B2-19051F5FDA71}"/>
    <cellStyle name="Normal 16" xfId="95" xr:uid="{E0C07A73-644A-49A8-A6C7-6644EA14C238}"/>
    <cellStyle name="Normal 16 2" xfId="161" xr:uid="{2A916BF3-C4EE-4006-A439-A9E15D1EB81A}"/>
    <cellStyle name="Normal 17" xfId="94" xr:uid="{3890244C-3CBD-4D6D-83D6-793F956F3FEE}"/>
    <cellStyle name="Normal 17 2" xfId="160" xr:uid="{8ED3F37D-E605-47AA-949B-BF2EE2904420}"/>
    <cellStyle name="Normal 17 2 2" xfId="285" xr:uid="{DFAA5AED-A914-42D4-874C-E85C863C3861}"/>
    <cellStyle name="Normal 17 2 2 2" xfId="529" xr:uid="{C25319DD-3E59-440F-91DE-549824351EFF}"/>
    <cellStyle name="Normal 17 2 3" xfId="410" xr:uid="{160E037F-A0E7-4901-BA44-ADDC812EF65D}"/>
    <cellStyle name="Normal 17 3" xfId="225" xr:uid="{AB55EDD1-418A-4976-823A-924577F2CA4B}"/>
    <cellStyle name="Normal 17 3 2" xfId="470" xr:uid="{90EA0579-9DFA-454E-849C-1013ACF993E2}"/>
    <cellStyle name="Normal 17 4" xfId="351" xr:uid="{82277B18-136A-45B2-9A03-4F99CF719B99}"/>
    <cellStyle name="Normal 18" xfId="121" xr:uid="{DBB5D38D-F945-46E9-8EBA-A77800E6135C}"/>
    <cellStyle name="Normal 18 2" xfId="185" xr:uid="{5AA13963-C790-4AEA-97E8-13FA5F31AA86}"/>
    <cellStyle name="Normal 18 2 2" xfId="309" xr:uid="{F27AA93A-3B67-4884-99EA-392CAEDD5E12}"/>
    <cellStyle name="Normal 18 2 2 2" xfId="553" xr:uid="{A95AC00B-5B3F-46E3-A3A6-A8F76A93F264}"/>
    <cellStyle name="Normal 18 2 3" xfId="434" xr:uid="{903C8518-7E60-426A-8760-4827AA61CBA5}"/>
    <cellStyle name="Normal 18 3" xfId="249" xr:uid="{58A56BE2-A99D-42A3-9BDE-264DF2B5C917}"/>
    <cellStyle name="Normal 18 3 2" xfId="494" xr:uid="{84E27A85-7F53-4CD6-834A-581EC91C94B5}"/>
    <cellStyle name="Normal 18 4" xfId="375" xr:uid="{BC3C3AB7-3229-4C87-91F2-1A63F077307B}"/>
    <cellStyle name="Normal 19" xfId="134" xr:uid="{D09A7EBE-92E9-47EE-A786-50A0CBCA273E}"/>
    <cellStyle name="Normal 19 2" xfId="261" xr:uid="{5D32CD66-6485-4636-81A4-155CAABE4E96}"/>
    <cellStyle name="Normal 2" xfId="13" xr:uid="{EE2E4143-C23A-421C-B9F3-76423CB5B823}"/>
    <cellStyle name="Normal 2 2" xfId="14" xr:uid="{AF1D5C34-9430-45DB-953F-18885EE07CA0}"/>
    <cellStyle name="Normal 2 2 2" xfId="15" xr:uid="{F0834570-1657-45CF-8121-04878090ADA2}"/>
    <cellStyle name="Normal 2 2 3" xfId="16" xr:uid="{8BDFAABB-C9F1-4D99-A928-90FEA78905AC}"/>
    <cellStyle name="Normal 2 2 4" xfId="17" xr:uid="{5EC5E84E-0619-458D-A8EA-8336BAA3F90F}"/>
    <cellStyle name="Normal 2 2 5" xfId="18" xr:uid="{0D27E36C-5D80-4D89-9C9F-1D659815AC81}"/>
    <cellStyle name="Normal 2 2 6" xfId="19" xr:uid="{EE5146A1-B949-401D-BE18-7B4D4C581A6C}"/>
    <cellStyle name="Normal 2 2 7" xfId="20" xr:uid="{0A751259-2775-42B5-9878-71E18FE969B9}"/>
    <cellStyle name="Normal 2 2 8" xfId="64" xr:uid="{5A3718ED-76AA-4E2A-8BCD-AA5C75DF0BBC}"/>
    <cellStyle name="Normal 2 3" xfId="21" xr:uid="{118AB493-3750-4442-9768-D19B0AB69064}"/>
    <cellStyle name="Normal 2 4" xfId="22" xr:uid="{F607D269-7ED7-4576-8756-D741C6805C68}"/>
    <cellStyle name="Normal 2 5" xfId="23" xr:uid="{F05DD5A2-E28B-41AE-95BE-7726A604EE8B}"/>
    <cellStyle name="Normal 2 5 2" xfId="65" xr:uid="{1B99FB14-273D-4448-9268-53F78FD42AD0}"/>
    <cellStyle name="Normal 2 6" xfId="24" xr:uid="{584892F8-C3F9-4AF4-88E6-FB9301D12162}"/>
    <cellStyle name="Normal 2 6 2" xfId="66" xr:uid="{FD507BA0-0708-4492-B983-0B8AC40BBA7A}"/>
    <cellStyle name="Normal 2 7" xfId="25" xr:uid="{038830B2-4FC8-4F38-867B-0F3F00403A12}"/>
    <cellStyle name="Normal 2 7 2" xfId="67" xr:uid="{D1AE0EE0-14BB-4A5F-9BC9-00AF4A816FA6}"/>
    <cellStyle name="Normal 2 8" xfId="77" xr:uid="{8E55FA8F-70CF-4116-8A25-C82B06810458}"/>
    <cellStyle name="Normal 20" xfId="133" xr:uid="{A49A19D0-7948-4B31-82E4-23EE222CAC4B}"/>
    <cellStyle name="Normal 20 2" xfId="260" xr:uid="{B84B66EF-3BB2-448F-B227-BD69E31D6064}"/>
    <cellStyle name="Normal 20 2 2" xfId="505" xr:uid="{7C773A7B-0F3C-4B6D-AD91-C451CC7CB660}"/>
    <cellStyle name="Normal 20 3" xfId="386" xr:uid="{0DC8583B-4BFB-4CD0-AB03-FB50F09276BF}"/>
    <cellStyle name="Normal 21" xfId="196" xr:uid="{C1C14555-89F3-455F-BA55-984758774BA9}"/>
    <cellStyle name="Normal 21 2" xfId="320" xr:uid="{E05150DC-4B8F-4338-A003-F09BC48C8DBB}"/>
    <cellStyle name="Normal 21 2 2" xfId="564" xr:uid="{7BD29F47-0635-41AC-B830-4832B5294B7B}"/>
    <cellStyle name="Normal 21 3" xfId="445" xr:uid="{AC66090C-367E-4100-ACA6-D9A30ABC9F42}"/>
    <cellStyle name="Normal 22" xfId="198" xr:uid="{4201046D-C8D5-4631-BBCF-E5BC634A61E2}"/>
    <cellStyle name="Normal 22 2" xfId="203" xr:uid="{156CF000-084B-402A-84EA-AF5EB7B70DF9}"/>
    <cellStyle name="Normal 22 3" xfId="321" xr:uid="{555455D0-C635-459A-81EE-1AA18341E3E0}"/>
    <cellStyle name="Normal 23" xfId="197" xr:uid="{CC7B823C-2ABD-427F-B0B6-1A11055D9762}"/>
    <cellStyle name="Normal 23 2" xfId="446" xr:uid="{BCBD22BB-2FA3-42A5-B62E-E6D3A7113F29}"/>
    <cellStyle name="Normal 24" xfId="322" xr:uid="{C8CF20E0-F2D3-46B3-872F-0E07E2924C8E}"/>
    <cellStyle name="Normal 24 2" xfId="565" xr:uid="{ABDCBB0B-5D2A-4954-808C-810788A1D517}"/>
    <cellStyle name="Normal 25" xfId="323" xr:uid="{D660436C-E6C0-4ED1-A40F-F712CFD3C8B7}"/>
    <cellStyle name="Normal 25 2" xfId="566" xr:uid="{2AEAC914-DB43-46D9-BA9A-C324B2DC46C7}"/>
    <cellStyle name="Normal 26" xfId="324" xr:uid="{CC888B09-CDF6-4ED0-8ADD-9E2095DC6F09}"/>
    <cellStyle name="Normal 26 2" xfId="567" xr:uid="{EAA2EDE7-4F66-4C15-B005-2A7ED3FD2D76}"/>
    <cellStyle name="Normal 27" xfId="326" xr:uid="{ED69C6F0-9385-487A-8AB0-69F806F6C3C4}"/>
    <cellStyle name="Normal 28" xfId="325" xr:uid="{80F03169-FFB0-4B74-8E72-C75E3F5B7FBB}"/>
    <cellStyle name="Normal 29" xfId="568" xr:uid="{2E7B0936-E7AF-4144-9FDF-D1284080EEAB}"/>
    <cellStyle name="Normal 3" xfId="26" xr:uid="{C3039EE2-6369-4F2E-AF17-2B81E22D6D33}"/>
    <cellStyle name="Normal 3 2" xfId="68" xr:uid="{30848A62-8B85-40CA-AC7F-3D171B7AC430}"/>
    <cellStyle name="Normal 3 2 2" xfId="87" xr:uid="{55431882-6583-457B-A1BE-1D7D14009C02}"/>
    <cellStyle name="Normal 3 2 2 2" xfId="115" xr:uid="{6AB98DD0-A570-4720-8129-CF515B1021BA}"/>
    <cellStyle name="Normal 3 2 2 2 2" xfId="179" xr:uid="{EB7853A5-33B4-4F96-BD76-1726978A9CC9}"/>
    <cellStyle name="Normal 3 2 2 2 2 2" xfId="303" xr:uid="{AFB82D55-D497-4984-8944-B0C206A06BAB}"/>
    <cellStyle name="Normal 3 2 2 2 2 2 2" xfId="547" xr:uid="{203DDE1E-626C-4F1D-884B-CA5809033423}"/>
    <cellStyle name="Normal 3 2 2 2 2 3" xfId="428" xr:uid="{E07C8AD5-F2AF-4349-BDB6-E374422E663A}"/>
    <cellStyle name="Normal 3 2 2 2 3" xfId="243" xr:uid="{6220147E-3B08-4DD5-9428-13865396BFC0}"/>
    <cellStyle name="Normal 3 2 2 2 3 2" xfId="488" xr:uid="{660D7A41-938F-4419-9DE9-15144C04200C}"/>
    <cellStyle name="Normal 3 2 2 2 4" xfId="369" xr:uid="{F98B72FB-F541-4C61-B197-2EDEE756A862}"/>
    <cellStyle name="Normal 3 2 2 3" xfId="154" xr:uid="{3813605A-EDED-4E2F-8B52-F4E15105717F}"/>
    <cellStyle name="Normal 3 2 2 3 2" xfId="279" xr:uid="{22BB20D3-003B-49E8-A8C3-D73993BF08BB}"/>
    <cellStyle name="Normal 3 2 2 3 2 2" xfId="523" xr:uid="{93B4232D-9805-49B7-BE55-5023A45ECEC7}"/>
    <cellStyle name="Normal 3 2 2 3 3" xfId="404" xr:uid="{58CD7FE4-FEA4-439E-9F3B-67C0E9640A39}"/>
    <cellStyle name="Normal 3 2 2 4" xfId="219" xr:uid="{D27F1311-1B08-4BFD-B748-67351E80D2AC}"/>
    <cellStyle name="Normal 3 2 2 4 2" xfId="464" xr:uid="{899A8227-73C8-43E1-BE15-FFC91ADF8FC3}"/>
    <cellStyle name="Normal 3 2 2 5" xfId="345" xr:uid="{B74EA16C-7F1F-4E61-A11A-05EA711E9116}"/>
    <cellStyle name="Normal 3 2 3" xfId="103" xr:uid="{61E48756-2B5E-4CBB-B9AD-87A2E8787BD5}"/>
    <cellStyle name="Normal 3 2 3 2" xfId="167" xr:uid="{F062261E-82A9-46FE-8865-71592DD801FB}"/>
    <cellStyle name="Normal 3 2 3 2 2" xfId="291" xr:uid="{09E72AB9-4A2F-45EA-951D-CFAD83443398}"/>
    <cellStyle name="Normal 3 2 3 2 2 2" xfId="535" xr:uid="{3E3157A3-6756-4ECF-BA33-918EC400DF7D}"/>
    <cellStyle name="Normal 3 2 3 2 3" xfId="416" xr:uid="{5B53D48F-5E06-45CE-ABDB-B6D11B0DFCB3}"/>
    <cellStyle name="Normal 3 2 3 3" xfId="231" xr:uid="{724371CF-55B9-4C4E-BE4D-60BDD13AFE31}"/>
    <cellStyle name="Normal 3 2 3 3 2" xfId="476" xr:uid="{37C8E1B5-8BDE-4C47-9214-B935A70332C0}"/>
    <cellStyle name="Normal 3 2 3 4" xfId="357" xr:uid="{76C264ED-A68C-4EFF-989E-216A96077B71}"/>
    <cellStyle name="Normal 3 2 4" xfId="128" xr:uid="{59EA03E9-6534-4766-806D-A2D275E387EE}"/>
    <cellStyle name="Normal 3 2 4 2" xfId="191" xr:uid="{E39A27AE-5E42-4B7D-B8AF-5F5C099C4AF9}"/>
    <cellStyle name="Normal 3 2 4 2 2" xfId="315" xr:uid="{1A11DD44-4C31-45C8-98D2-64B7DDD19767}"/>
    <cellStyle name="Normal 3 2 4 2 2 2" xfId="559" xr:uid="{E22EAD72-7BBB-4305-B628-54EF68B01C08}"/>
    <cellStyle name="Normal 3 2 4 2 3" xfId="440" xr:uid="{F40D4E61-D452-4A43-BADE-7B9BEA20F0AA}"/>
    <cellStyle name="Normal 3 2 4 3" xfId="255" xr:uid="{0DAE6D6E-079D-4676-84CC-EC3E1586BE44}"/>
    <cellStyle name="Normal 3 2 4 3 2" xfId="500" xr:uid="{C8DB3A14-3C60-4D22-BDEB-B71157142DA7}"/>
    <cellStyle name="Normal 3 2 4 4" xfId="381" xr:uid="{96CC0471-435B-470C-BB17-0AFADBC217FF}"/>
    <cellStyle name="Normal 3 2 5" xfId="142" xr:uid="{0AF3F575-9C42-4913-8ACF-D9B30FDE85CD}"/>
    <cellStyle name="Normal 3 2 5 2" xfId="267" xr:uid="{681E259C-9C98-42F1-A7AB-74F7DE97488E}"/>
    <cellStyle name="Normal 3 2 5 2 2" xfId="511" xr:uid="{3986093E-24D4-4BE1-B185-BB1681D58092}"/>
    <cellStyle name="Normal 3 2 5 3" xfId="392" xr:uid="{5CF302EA-A0DD-41FA-B122-5E43595A2376}"/>
    <cellStyle name="Normal 3 2 6" xfId="207" xr:uid="{287A288D-77D4-44F7-8592-8EA2195374A4}"/>
    <cellStyle name="Normal 3 2 6 2" xfId="452" xr:uid="{1D5F9E1A-B1C9-4B16-8403-99BEBEE27A60}"/>
    <cellStyle name="Normal 3 2 7" xfId="333" xr:uid="{D495D7B4-B251-4E80-A2F0-F7ED8E54186A}"/>
    <cellStyle name="Normal 3 3" xfId="81" xr:uid="{1D213480-D4DB-4AF8-AD04-C02F13080010}"/>
    <cellStyle name="Normal 3 3 2" xfId="110" xr:uid="{783DCAED-BBC4-42DF-A563-67DA765CF4D2}"/>
    <cellStyle name="Normal 3 3 2 2" xfId="174" xr:uid="{9795150E-4F88-49AF-8D34-B5DBF722FC19}"/>
    <cellStyle name="Normal 3 3 2 2 2" xfId="298" xr:uid="{F68C99D6-9FC8-4095-BEF8-80482B94FCB8}"/>
    <cellStyle name="Normal 3 3 2 2 2 2" xfId="542" xr:uid="{716B93C3-386F-4DAA-A5DB-4F96ECFCD7BE}"/>
    <cellStyle name="Normal 3 3 2 2 3" xfId="423" xr:uid="{0B2127BF-D93A-4666-BCC9-32085916B55A}"/>
    <cellStyle name="Normal 3 3 2 3" xfId="238" xr:uid="{D52E0705-03B7-4DF7-A7ED-6BAC8B34ACB3}"/>
    <cellStyle name="Normal 3 3 2 3 2" xfId="483" xr:uid="{1EEAD0DE-0D4C-47D7-ABF1-26F45E8E3028}"/>
    <cellStyle name="Normal 3 3 2 4" xfId="364" xr:uid="{B801EF8F-1C6A-4331-9CAA-3FE49407836D}"/>
    <cellStyle name="Normal 3 3 3" xfId="149" xr:uid="{9F38DB51-075A-4EAD-A430-F68E3BDC0657}"/>
    <cellStyle name="Normal 3 3 3 2" xfId="274" xr:uid="{294F1810-8E0D-46EC-99E3-E819A83316DC}"/>
    <cellStyle name="Normal 3 3 3 2 2" xfId="518" xr:uid="{EEA151CF-F2C0-4C3D-8FCE-056473BD7C2F}"/>
    <cellStyle name="Normal 3 3 3 3" xfId="399" xr:uid="{3468C0F6-086D-4F63-8991-EC5A91B005D5}"/>
    <cellStyle name="Normal 3 3 4" xfId="214" xr:uid="{35BC829C-A390-4B3D-BF18-723220B955D6}"/>
    <cellStyle name="Normal 3 3 4 2" xfId="459" xr:uid="{497E4BA0-B529-4FAC-929C-7738F87E08FC}"/>
    <cellStyle name="Normal 3 3 5" xfId="340" xr:uid="{44FC8D16-BAF5-4CC9-B353-C536E93DC479}"/>
    <cellStyle name="Normal 3 4" xfId="97" xr:uid="{C33E13F3-9F54-4B08-AC49-B090D9AB56F3}"/>
    <cellStyle name="Normal 3 4 2" xfId="162" xr:uid="{80EE16AA-8311-42AF-8308-FAB68457CD7B}"/>
    <cellStyle name="Normal 3 4 2 2" xfId="286" xr:uid="{48B88B0B-681A-4AF8-9F40-97BD1639556F}"/>
    <cellStyle name="Normal 3 4 2 2 2" xfId="530" xr:uid="{5B8A2A14-53C8-473A-886E-CB3B0FE4FB30}"/>
    <cellStyle name="Normal 3 4 2 3" xfId="411" xr:uid="{F16451FC-2411-453D-8470-C8153038FE57}"/>
    <cellStyle name="Normal 3 4 3" xfId="226" xr:uid="{F917ABB8-0CCB-4DFD-9195-F75C56E805D1}"/>
    <cellStyle name="Normal 3 4 3 2" xfId="471" xr:uid="{038051D3-B2E6-4EAF-8819-71978C88280E}"/>
    <cellStyle name="Normal 3 4 4" xfId="352" xr:uid="{EC11743A-4850-418B-BBCB-174224A7122A}"/>
    <cellStyle name="Normal 3 5" xfId="123" xr:uid="{99DED365-C437-4AB2-B327-DB442FA182F4}"/>
    <cellStyle name="Normal 3 5 2" xfId="186" xr:uid="{BC8F77A3-2EF4-4C70-992D-07C8B2171F7A}"/>
    <cellStyle name="Normal 3 5 2 2" xfId="310" xr:uid="{93A48926-8C8E-4290-8660-A82EAE57073E}"/>
    <cellStyle name="Normal 3 5 2 2 2" xfId="554" xr:uid="{BE99FA10-2CCC-4666-AB09-7E188A7B4E3C}"/>
    <cellStyle name="Normal 3 5 2 3" xfId="435" xr:uid="{AF1652D4-524B-42AC-B736-3CC0BA175F91}"/>
    <cellStyle name="Normal 3 5 3" xfId="250" xr:uid="{A6DF6611-F817-4451-B8ED-D86DD06B5712}"/>
    <cellStyle name="Normal 3 5 3 2" xfId="495" xr:uid="{E119A73A-B3E5-444B-A3AB-D820D400670E}"/>
    <cellStyle name="Normal 3 5 4" xfId="376" xr:uid="{259FA028-A73F-42F8-AB78-0BFBC3CEE758}"/>
    <cellStyle name="Normal 3 6" xfId="136" xr:uid="{7CCA4A15-CB22-4720-BD8A-7A6CB4E97D1D}"/>
    <cellStyle name="Normal 3 6 2" xfId="262" xr:uid="{F32FC30F-7518-43C7-917C-320A7BA1F68A}"/>
    <cellStyle name="Normal 3 6 2 2" xfId="506" xr:uid="{A96E01BD-5D6F-4312-861B-3E112F56E763}"/>
    <cellStyle name="Normal 3 6 3" xfId="387" xr:uid="{3D4D2D66-D0D3-4AEA-94BB-1DC17C254471}"/>
    <cellStyle name="Normal 3 7" xfId="200" xr:uid="{46A897D1-A19B-4CB3-8673-11E9B1AEDDE0}"/>
    <cellStyle name="Normal 3 7 2" xfId="447" xr:uid="{00A692B4-C3D4-41C5-B08B-7A8706EC8115}"/>
    <cellStyle name="Normal 3 8" xfId="327" xr:uid="{C702D087-DC89-469F-9F57-D69912C90ADB}"/>
    <cellStyle name="Normal 30" xfId="569" xr:uid="{B10F1B1B-EEA7-4DE6-AB6B-6E29FC3A9CE5}"/>
    <cellStyle name="Normal 31" xfId="570" xr:uid="{9B26B1A6-6BC6-48AD-9F2A-85B5FC2F98D1}"/>
    <cellStyle name="Normal 32" xfId="572" xr:uid="{53BCC5DC-E625-497D-9F20-D2374F2D53C9}"/>
    <cellStyle name="Normal 33" xfId="2" xr:uid="{FE946A54-31BD-497A-82A7-E2C75C5BA50D}"/>
    <cellStyle name="Normal 34" xfId="574" xr:uid="{C6B3D453-022C-48FF-ACEE-73868CC63B29}"/>
    <cellStyle name="Normal 4" xfId="27" xr:uid="{633A09B2-A7E6-415A-BF51-D41D43874FE6}"/>
    <cellStyle name="Normal 5" xfId="28" xr:uid="{2FADABD9-656E-4E5E-9BAB-1B1A0641CBE7}"/>
    <cellStyle name="Normal 5 2" xfId="29" xr:uid="{7F54AE7A-F674-43B4-B793-139E2F02CF37}"/>
    <cellStyle name="Normal 5 3" xfId="30" xr:uid="{4C73A923-ABB2-4A3B-B9D9-4BC5ADD34719}"/>
    <cellStyle name="Normal 5 4" xfId="31" xr:uid="{8D32AED0-2ADC-4913-9145-0B616268C8CF}"/>
    <cellStyle name="Normal 5 5" xfId="32" xr:uid="{20DE8C40-C335-4E6B-9733-21C86B45DC2A}"/>
    <cellStyle name="Normal 6" xfId="33" xr:uid="{17B29115-40EC-4D76-83BE-07115A997923}"/>
    <cellStyle name="Normal 6 2" xfId="34" xr:uid="{1BDE706C-5EA6-49B1-9713-7DA0F7FFCE80}"/>
    <cellStyle name="Normal 6 3" xfId="35" xr:uid="{ED17CF77-36E7-4333-9555-160523E496F8}"/>
    <cellStyle name="Normal 6 4" xfId="36" xr:uid="{383C8ECD-E3B4-4664-A5B6-2199E4A91B1E}"/>
    <cellStyle name="Normal 6 5" xfId="37" xr:uid="{13E055D5-20C5-4B55-96BD-8C9749B06C7C}"/>
    <cellStyle name="Normal 7" xfId="76" xr:uid="{5A6363DE-A959-4F08-9067-F5527B629924}"/>
    <cellStyle name="Normal 7 10" xfId="338" xr:uid="{F0E0B64A-B133-4B32-B4B9-F2CA161782B3}"/>
    <cellStyle name="Normal 7 2" xfId="38" xr:uid="{E37CD624-6E3E-4F03-B064-5108BEF3AC48}"/>
    <cellStyle name="Normal 7 3" xfId="39" xr:uid="{75A253D1-E7F0-42A3-AAF8-55F6A3D419DE}"/>
    <cellStyle name="Normal 7 4" xfId="40" xr:uid="{62F7C98B-A196-4C83-B835-C36F34E5C49D}"/>
    <cellStyle name="Normal 7 5" xfId="92" xr:uid="{5EC61771-967F-4E05-AB2B-B75A0278E6BF}"/>
    <cellStyle name="Normal 7 5 2" xfId="120" xr:uid="{02904D78-4D54-4089-88A6-556A44DA44D0}"/>
    <cellStyle name="Normal 7 5 2 2" xfId="184" xr:uid="{DBAB81B2-03C5-4D19-A7D9-6B5DE45BCED2}"/>
    <cellStyle name="Normal 7 5 2 2 2" xfId="308" xr:uid="{DFBB7CFE-6743-4C08-A1F5-C95D122668D2}"/>
    <cellStyle name="Normal 7 5 2 2 2 2" xfId="552" xr:uid="{36E16544-75AB-4784-89B6-1EEC4E604B88}"/>
    <cellStyle name="Normal 7 5 2 2 3" xfId="433" xr:uid="{958B012B-7DC7-478A-9BBB-C031424309B2}"/>
    <cellStyle name="Normal 7 5 2 3" xfId="248" xr:uid="{65CAC380-6C14-4FC6-A224-96FADC4C1AA2}"/>
    <cellStyle name="Normal 7 5 2 3 2" xfId="493" xr:uid="{E29B5DC6-C703-4ED9-8FA7-824F1EFF4144}"/>
    <cellStyle name="Normal 7 5 2 4" xfId="374" xr:uid="{765B2C83-FD27-4C5F-912F-94EEF7D04B41}"/>
    <cellStyle name="Normal 7 5 3" xfId="159" xr:uid="{EBDC4052-78F3-4098-AD39-91C5FE497E9B}"/>
    <cellStyle name="Normal 7 5 3 2" xfId="284" xr:uid="{9879FCC4-D657-40E1-9C47-4976F31D504B}"/>
    <cellStyle name="Normal 7 5 3 2 2" xfId="528" xr:uid="{A26D681A-84FF-4CC1-A27C-122ABADAB81F}"/>
    <cellStyle name="Normal 7 5 3 3" xfId="409" xr:uid="{2819C3E3-58EA-40BA-BDF1-3BAA383B922E}"/>
    <cellStyle name="Normal 7 5 4" xfId="224" xr:uid="{8E352208-4C84-4ABB-805A-D386BBEEDA8C}"/>
    <cellStyle name="Normal 7 5 4 2" xfId="469" xr:uid="{22FED9A9-5023-4ED7-9B5A-7AA421848591}"/>
    <cellStyle name="Normal 7 5 5" xfId="350" xr:uid="{943BB53F-5088-4832-A886-E08144E46D6F}"/>
    <cellStyle name="Normal 7 6" xfId="108" xr:uid="{B56B6E0C-CA22-420C-80C1-3F76C3357BE0}"/>
    <cellStyle name="Normal 7 6 2" xfId="172" xr:uid="{61A559BD-860B-428F-86C5-4DE8EB2226D0}"/>
    <cellStyle name="Normal 7 6 2 2" xfId="296" xr:uid="{58AF3888-7B0D-456C-ADC3-053C77B00B23}"/>
    <cellStyle name="Normal 7 6 2 2 2" xfId="540" xr:uid="{91DC54E2-88AF-4349-952A-14DF622F05AC}"/>
    <cellStyle name="Normal 7 6 2 3" xfId="421" xr:uid="{5CD842D4-5C64-48F6-B05A-33700B52D12F}"/>
    <cellStyle name="Normal 7 6 3" xfId="236" xr:uid="{7D08DABA-6CE8-4039-8B9D-0880FB7316EC}"/>
    <cellStyle name="Normal 7 6 3 2" xfId="481" xr:uid="{7A98C59E-9355-4767-9BAA-B3A499344D52}"/>
    <cellStyle name="Normal 7 6 4" xfId="362" xr:uid="{4CFE750A-B91F-45C1-A461-C16AE2F63968}"/>
    <cellStyle name="Normal 7 7" xfId="122" xr:uid="{69B25DD3-8C37-4FA3-A5A8-F301533D15DF}"/>
    <cellStyle name="Normal 7 8" xfId="147" xr:uid="{A3146363-DFA1-48D4-A715-E6CCAECE95C7}"/>
    <cellStyle name="Normal 7 8 2" xfId="272" xr:uid="{B70F939D-B095-4FEB-A3A8-188528782E10}"/>
    <cellStyle name="Normal 7 8 2 2" xfId="516" xr:uid="{ACC057E0-2453-4C74-AF40-EE659AD8FDC5}"/>
    <cellStyle name="Normal 7 8 3" xfId="397" xr:uid="{F1198232-542F-4F11-A723-2EC8E2B21405}"/>
    <cellStyle name="Normal 7 9" xfId="212" xr:uid="{DB034564-98F7-4EC1-B486-EA4C7AEB75BD}"/>
    <cellStyle name="Normal 7 9 2" xfId="457" xr:uid="{EA060B1A-72C2-4C95-869A-37934BCE31BE}"/>
    <cellStyle name="Normal 8" xfId="41" xr:uid="{BA6D0EDF-4516-4957-A46D-3640DFB3EFD8}"/>
    <cellStyle name="Normal 8 2" xfId="42" xr:uid="{14CC56F8-E32C-4B15-9109-434AE26B2A80}"/>
    <cellStyle name="Normal 9" xfId="43" xr:uid="{5F4E9757-F3D4-416F-99ED-0ED85D326B82}"/>
    <cellStyle name="Normal 9 2" xfId="44" xr:uid="{C5121B29-45EA-4DD4-A06E-317F6DA20F10}"/>
    <cellStyle name="Normal 9 3" xfId="69" xr:uid="{FF5A63EB-86AF-465B-B08D-933C340A9EFC}"/>
    <cellStyle name="Paprastas 2" xfId="1" xr:uid="{8D8031AB-733F-47BE-8266-D303570A4773}"/>
    <cellStyle name="Paprastas 2 2" xfId="45" xr:uid="{8CEBEF6F-FE9B-4FF9-876F-EDCE0B2F6D33}"/>
    <cellStyle name="Paprastas 2 2 2" xfId="46" xr:uid="{93B7CB14-A9F6-46D5-A764-6813D13DD6F0}"/>
    <cellStyle name="Paprastas 2 2 3" xfId="47" xr:uid="{46A55238-1B68-4DF6-96D5-57F254016F8D}"/>
    <cellStyle name="Paprastas 2 2 4" xfId="48" xr:uid="{42B485D3-6E71-4471-9C72-CE8E6CC8C6C2}"/>
    <cellStyle name="Paprastas 2 2 5" xfId="49" xr:uid="{4179C2D0-8007-48C5-8508-6674033CC54E}"/>
    <cellStyle name="Paprastas 2 2 6" xfId="50" xr:uid="{A16C7BF2-32FC-4780-BA09-D1857BB40901}"/>
    <cellStyle name="Paprastas 2 2 7" xfId="51" xr:uid="{719AC0E1-FF01-4A94-A1F0-D66934B68C72}"/>
    <cellStyle name="Paprastas 2 2 8" xfId="52" xr:uid="{5D5DF418-A49D-44A6-95EC-BCDF6AC3AC6F}"/>
    <cellStyle name="Paprastas 2 2 9" xfId="71" xr:uid="{08625E26-2679-4325-A19D-B32543D8F8FD}"/>
    <cellStyle name="Paprastas 2 3" xfId="70" xr:uid="{7AD826CD-4CD4-4D22-BA1E-9F6FDF82A062}"/>
    <cellStyle name="Paprastas 2 3 2" xfId="88" xr:uid="{616508B1-B7A2-4ACD-BB24-0E0BD853788A}"/>
    <cellStyle name="Paprastas 2 3 2 2" xfId="116" xr:uid="{E5D6AA97-CDE9-4A47-8D9D-DD7A9F3B32C1}"/>
    <cellStyle name="Paprastas 2 3 2 2 2" xfId="180" xr:uid="{45F24F38-8011-4FC5-BF25-AFD39E2BAE38}"/>
    <cellStyle name="Paprastas 2 3 2 2 2 2" xfId="304" xr:uid="{F2D82904-DDE6-4291-A6C2-CDF7DFA9755C}"/>
    <cellStyle name="Paprastas 2 3 2 2 2 2 2" xfId="548" xr:uid="{5299EB10-FBE4-4325-8FB1-6DD1B56ABF37}"/>
    <cellStyle name="Paprastas 2 3 2 2 2 3" xfId="429" xr:uid="{A03BEF47-609C-4852-9196-5CD82493FD97}"/>
    <cellStyle name="Paprastas 2 3 2 2 3" xfId="244" xr:uid="{139861C6-537C-4077-87F7-E50A0E5F0B16}"/>
    <cellStyle name="Paprastas 2 3 2 2 3 2" xfId="489" xr:uid="{B7EE00D0-EF9E-4138-BBBB-B5766DCAABB6}"/>
    <cellStyle name="Paprastas 2 3 2 2 4" xfId="370" xr:uid="{A447273F-7271-4A89-933F-A9B40A56FD90}"/>
    <cellStyle name="Paprastas 2 3 2 3" xfId="155" xr:uid="{1B9B6697-E200-496D-AEAB-A83A26DB845A}"/>
    <cellStyle name="Paprastas 2 3 2 3 2" xfId="280" xr:uid="{12B49045-B5F6-45B1-AF04-A7902AB03928}"/>
    <cellStyle name="Paprastas 2 3 2 3 2 2" xfId="524" xr:uid="{CA2CBDB9-9796-4370-B8FE-96D9E9C563BD}"/>
    <cellStyle name="Paprastas 2 3 2 3 3" xfId="405" xr:uid="{504AD493-ADC9-46D7-83F3-CE682B6D3E50}"/>
    <cellStyle name="Paprastas 2 3 2 4" xfId="220" xr:uid="{95DF274A-DB29-4522-8184-CAC410EA3FB1}"/>
    <cellStyle name="Paprastas 2 3 2 4 2" xfId="465" xr:uid="{A7754489-53D9-4641-9648-30EA11F11EC6}"/>
    <cellStyle name="Paprastas 2 3 2 5" xfId="346" xr:uid="{F1354360-1B06-447E-8919-88A59A497038}"/>
    <cellStyle name="Paprastas 2 3 3" xfId="104" xr:uid="{DE29FAE5-1A2D-4921-9237-CF0DBAEB1F40}"/>
    <cellStyle name="Paprastas 2 3 3 2" xfId="168" xr:uid="{BFFF5E01-B8A8-4144-BE39-55157E81C879}"/>
    <cellStyle name="Paprastas 2 3 3 2 2" xfId="292" xr:uid="{6AD551EE-400F-4833-AEE4-D4CC11D8DBA8}"/>
    <cellStyle name="Paprastas 2 3 3 2 2 2" xfId="536" xr:uid="{F6D77FBC-94F0-4CC9-B7CD-7C03D40C141E}"/>
    <cellStyle name="Paprastas 2 3 3 2 3" xfId="417" xr:uid="{C84AA9DF-EBE8-49E9-9510-2AACF6EFB49A}"/>
    <cellStyle name="Paprastas 2 3 3 3" xfId="232" xr:uid="{F5C7A79F-E6CF-4112-8FB3-C628111D15FB}"/>
    <cellStyle name="Paprastas 2 3 3 3 2" xfId="477" xr:uid="{FDBFA38D-7C2C-4B36-A65F-BEEE7C96A829}"/>
    <cellStyle name="Paprastas 2 3 3 4" xfId="358" xr:uid="{AF43618C-71EA-4336-A75D-367E55B25492}"/>
    <cellStyle name="Paprastas 2 3 4" xfId="129" xr:uid="{B253EA27-4263-461A-9119-67D8B522171B}"/>
    <cellStyle name="Paprastas 2 3 4 2" xfId="192" xr:uid="{BB5EB5B2-AD01-49D1-810B-DD8CF59B166E}"/>
    <cellStyle name="Paprastas 2 3 4 2 2" xfId="316" xr:uid="{E68CED5D-95EF-4B21-9B0C-404EBFD637D7}"/>
    <cellStyle name="Paprastas 2 3 4 2 2 2" xfId="560" xr:uid="{707B3C4A-B805-479F-BCEB-5523141765FA}"/>
    <cellStyle name="Paprastas 2 3 4 2 3" xfId="441" xr:uid="{1649B3D0-DC4E-40C0-883A-FEEE46C6152E}"/>
    <cellStyle name="Paprastas 2 3 4 3" xfId="256" xr:uid="{B03758E9-E61C-4C54-B80C-6F064D362D6C}"/>
    <cellStyle name="Paprastas 2 3 4 3 2" xfId="501" xr:uid="{B57506D6-A097-4A87-B3B4-606578118135}"/>
    <cellStyle name="Paprastas 2 3 4 4" xfId="382" xr:uid="{A34EDE19-444E-462F-80EE-50C5EA26FCFE}"/>
    <cellStyle name="Paprastas 2 3 5" xfId="143" xr:uid="{1F9940F2-E0C4-4CF2-A824-DFFA5752882A}"/>
    <cellStyle name="Paprastas 2 3 5 2" xfId="268" xr:uid="{89ECDDA9-8D89-459F-BA62-FEE0101BC0EC}"/>
    <cellStyle name="Paprastas 2 3 5 2 2" xfId="512" xr:uid="{6E191326-D342-4E04-A2F2-C5391A61B3B5}"/>
    <cellStyle name="Paprastas 2 3 5 3" xfId="393" xr:uid="{3D4B12D6-C658-450D-ACA2-C6F3146CDCA9}"/>
    <cellStyle name="Paprastas 2 3 6" xfId="208" xr:uid="{C341F87C-4F88-4516-951C-2BD098553F61}"/>
    <cellStyle name="Paprastas 2 3 6 2" xfId="453" xr:uid="{8005AE64-4CFF-4D1D-8804-D411E0422ABD}"/>
    <cellStyle name="Paprastas 2 3 7" xfId="334" xr:uid="{5DCFF863-D011-4369-99FD-DA6EFB27C34D}"/>
    <cellStyle name="Paprastas 2 4" xfId="82" xr:uid="{7362E292-25EB-4CFF-ACD7-D59B1E041465}"/>
    <cellStyle name="Paprastas 2 4 2" xfId="111" xr:uid="{EA32F3D5-4371-4B76-B99C-D9968B0EE39A}"/>
    <cellStyle name="Paprastas 2 4 2 2" xfId="175" xr:uid="{34ECD6C4-C9BB-4DC3-ABE0-EE461A0F1FE5}"/>
    <cellStyle name="Paprastas 2 4 2 2 2" xfId="299" xr:uid="{E3F9ED35-3780-4382-AE21-DC06338A7EC3}"/>
    <cellStyle name="Paprastas 2 4 2 2 2 2" xfId="543" xr:uid="{2F484D83-1EC9-47BA-9B40-4A254DD8BC3B}"/>
    <cellStyle name="Paprastas 2 4 2 2 3" xfId="424" xr:uid="{379331D7-B951-4EBE-8C5D-AFF625CE93C9}"/>
    <cellStyle name="Paprastas 2 4 2 3" xfId="239" xr:uid="{65DA97CD-E2F3-45A4-B72E-965AE51CF184}"/>
    <cellStyle name="Paprastas 2 4 2 3 2" xfId="484" xr:uid="{E14F1E1F-0B15-4DB5-AC2E-B1F485D1E421}"/>
    <cellStyle name="Paprastas 2 4 2 4" xfId="365" xr:uid="{B218CED7-94EE-448D-AABD-A4C705FDE9C4}"/>
    <cellStyle name="Paprastas 2 4 3" xfId="150" xr:uid="{A8DA24F7-0ACB-4CDF-A22C-DDBC5AE035E7}"/>
    <cellStyle name="Paprastas 2 4 3 2" xfId="275" xr:uid="{69B9D640-1444-4221-848B-B0816CCC7B06}"/>
    <cellStyle name="Paprastas 2 4 3 2 2" xfId="519" xr:uid="{8E1490CB-BB34-4562-BFBF-7B51D6F5518A}"/>
    <cellStyle name="Paprastas 2 4 3 3" xfId="400" xr:uid="{DD69F1AE-DBF2-428A-A578-58601C77B615}"/>
    <cellStyle name="Paprastas 2 4 4" xfId="215" xr:uid="{7039AA4A-CDFB-4D35-B395-6E6F38E17EFC}"/>
    <cellStyle name="Paprastas 2 4 4 2" xfId="460" xr:uid="{5CC90C08-A0D5-4088-876E-21C845D03E8E}"/>
    <cellStyle name="Paprastas 2 4 5" xfId="341" xr:uid="{A6B2C0A0-9200-4F64-8ED0-6F0698C04F66}"/>
    <cellStyle name="Paprastas 2 5" xfId="98" xr:uid="{29923974-8F2D-4DD8-8D27-AE43B3D4F92F}"/>
    <cellStyle name="Paprastas 2 5 2" xfId="163" xr:uid="{421B0326-6780-4195-ADB9-F65392975A7C}"/>
    <cellStyle name="Paprastas 2 5 2 2" xfId="287" xr:uid="{0536FF32-7926-448F-9CEB-427D3E0C5E92}"/>
    <cellStyle name="Paprastas 2 5 2 2 2" xfId="531" xr:uid="{03A4260B-30C7-4E34-AF70-828D6F4399AD}"/>
    <cellStyle name="Paprastas 2 5 2 3" xfId="412" xr:uid="{31DA77FB-42DD-4C1B-91E6-480FFADD5399}"/>
    <cellStyle name="Paprastas 2 5 3" xfId="227" xr:uid="{77E10164-A7F8-40C5-9A70-2E6433A30D60}"/>
    <cellStyle name="Paprastas 2 5 3 2" xfId="472" xr:uid="{0F85879F-1C81-41BA-9B1A-281C6CE28EF9}"/>
    <cellStyle name="Paprastas 2 5 4" xfId="353" xr:uid="{47CEB5F7-0E68-4F1F-838C-D677F6C9C585}"/>
    <cellStyle name="Paprastas 2 6" xfId="124" xr:uid="{E8C7FBE7-5452-431A-BD13-A7F0CDD5B61F}"/>
    <cellStyle name="Paprastas 2 6 2" xfId="187" xr:uid="{97C10390-1216-4CE1-90F3-E099DEA5EE53}"/>
    <cellStyle name="Paprastas 2 6 2 2" xfId="311" xr:uid="{28535CD8-A2F5-4868-B79D-BDB2C80DDB8B}"/>
    <cellStyle name="Paprastas 2 6 2 2 2" xfId="555" xr:uid="{EDF3CC1E-4C8C-4125-B82F-9FACEE2AAA7C}"/>
    <cellStyle name="Paprastas 2 6 2 3" xfId="436" xr:uid="{EE254E20-9003-4EC1-BF4C-92A531B25FBF}"/>
    <cellStyle name="Paprastas 2 6 3" xfId="251" xr:uid="{A1624ACC-7E6B-4BC3-9420-CD695821BB9D}"/>
    <cellStyle name="Paprastas 2 6 3 2" xfId="496" xr:uid="{D904D903-8D58-4209-8010-93538483DF4C}"/>
    <cellStyle name="Paprastas 2 6 4" xfId="377" xr:uid="{D1A9491C-9C3E-4F31-86E6-BA18D3C941E3}"/>
    <cellStyle name="Paprastas 2 7" xfId="137" xr:uid="{4459E4D1-EDF3-42CE-9716-4A7E01638A9C}"/>
    <cellStyle name="Paprastas 2 7 2" xfId="263" xr:uid="{7743787C-13FE-424A-BED5-8DEF64C69B7B}"/>
    <cellStyle name="Paprastas 2 7 2 2" xfId="507" xr:uid="{9D87CF9A-B063-44C4-BD2C-90A72EA70DFD}"/>
    <cellStyle name="Paprastas 2 7 3" xfId="388" xr:uid="{DDCE188C-645C-4801-B357-2FEA5C7BC6B1}"/>
    <cellStyle name="Paprastas 2 8" xfId="201" xr:uid="{EA112866-6600-44EA-954F-4E1914FFED99}"/>
    <cellStyle name="Paprastas 2 8 2" xfId="448" xr:uid="{4B3AD82B-600A-4546-A56F-D314C2D3E639}"/>
    <cellStyle name="Paprastas 2 9" xfId="328" xr:uid="{7B2914FC-D8D7-4999-A9F3-48CBF5CDEFCF}"/>
    <cellStyle name="Paprastas 2_enteric" xfId="53" xr:uid="{DF75781C-644B-41A5-8FC8-95A4201DA970}"/>
    <cellStyle name="Percent 2" xfId="55" xr:uid="{97C13AC8-9987-464F-A1D7-D7FF80EF5625}"/>
    <cellStyle name="Percent 2 2" xfId="56" xr:uid="{9E75385F-4FE6-4481-9083-D5D05AB8A163}"/>
    <cellStyle name="Percent 3" xfId="57" xr:uid="{1071804C-E9F3-4E1C-A126-6947B63BC8E1}"/>
    <cellStyle name="Percent 4" xfId="83" xr:uid="{DA337991-66F9-4C06-A864-79A9AFB3D8EA}"/>
    <cellStyle name="Percent 5" xfId="99" xr:uid="{D025356D-034B-4F7E-A790-ED4DB45FA7EE}"/>
    <cellStyle name="Percent 6" xfId="138" xr:uid="{FD1D3925-8285-4789-A7DC-A940D6B6AE08}"/>
    <cellStyle name="Percent 7" xfId="202" xr:uid="{6809C75A-31DD-4E71-81C5-8B6E5408A401}"/>
    <cellStyle name="Percent 8" xfId="329" xr:uid="{2A6D57D9-8B77-45C7-9821-F4AF5715821D}"/>
    <cellStyle name="Percent 9" xfId="54" xr:uid="{C546C842-5ACC-41A5-B1F2-70F6CDD73D55}"/>
    <cellStyle name="Procentai 2" xfId="59" xr:uid="{B4CCE5E1-ED20-42F1-941E-4B6AA941B6FC}"/>
    <cellStyle name="Procentai 2 2" xfId="73" xr:uid="{9ECDEFB3-B979-484B-811F-D1F1904D7050}"/>
    <cellStyle name="Procentai 2 2 2" xfId="90" xr:uid="{17A5EBAB-C237-4A67-98E5-269C45ACBAD5}"/>
    <cellStyle name="Procentai 2 2 2 2" xfId="118" xr:uid="{52615D75-9CA9-4C35-9B5C-E36C167913C0}"/>
    <cellStyle name="Procentai 2 2 2 2 2" xfId="182" xr:uid="{34B56476-7DE4-467C-A7CA-B1D6F0D69E4C}"/>
    <cellStyle name="Procentai 2 2 2 2 2 2" xfId="306" xr:uid="{DCCCFC23-5229-4E42-B1A2-5D9799A928BB}"/>
    <cellStyle name="Procentai 2 2 2 2 2 2 2" xfId="550" xr:uid="{D1238454-3EE0-4625-BB32-7F660123CAF7}"/>
    <cellStyle name="Procentai 2 2 2 2 2 3" xfId="431" xr:uid="{FB862A9A-25D8-40BE-8358-FB9DD33E0C6A}"/>
    <cellStyle name="Procentai 2 2 2 2 3" xfId="246" xr:uid="{64EF01F1-12AE-41ED-8270-CB076CE8CB87}"/>
    <cellStyle name="Procentai 2 2 2 2 3 2" xfId="491" xr:uid="{1EFB1540-B9F7-4E23-A989-D716CA78D364}"/>
    <cellStyle name="Procentai 2 2 2 2 4" xfId="372" xr:uid="{04F36BAA-A243-4DBD-B0A4-41E75AA35B37}"/>
    <cellStyle name="Procentai 2 2 2 3" xfId="157" xr:uid="{7B46B010-DFEF-48EB-96A8-8E37DE85A261}"/>
    <cellStyle name="Procentai 2 2 2 3 2" xfId="282" xr:uid="{241E6597-2EC3-4420-AE0C-54E2437EA070}"/>
    <cellStyle name="Procentai 2 2 2 3 2 2" xfId="526" xr:uid="{EAB28506-20E1-4CB5-8F72-61D24444E52A}"/>
    <cellStyle name="Procentai 2 2 2 3 3" xfId="407" xr:uid="{187B4ED3-FA22-4EE3-BE8F-97EB8142FFE8}"/>
    <cellStyle name="Procentai 2 2 2 4" xfId="222" xr:uid="{D47BBC9B-4BFD-4E85-87BF-7D03F4213174}"/>
    <cellStyle name="Procentai 2 2 2 4 2" xfId="467" xr:uid="{904143E2-A2B0-499C-9B8E-5F7E4BAC35FC}"/>
    <cellStyle name="Procentai 2 2 2 5" xfId="348" xr:uid="{1D091171-3763-426B-9735-AE7121F946F8}"/>
    <cellStyle name="Procentai 2 2 3" xfId="106" xr:uid="{C8511CEB-A987-44B6-92C5-E13FDB4A3B31}"/>
    <cellStyle name="Procentai 2 2 3 2" xfId="170" xr:uid="{FD0C8288-09D5-4F07-B5B2-FDFD9EB360F3}"/>
    <cellStyle name="Procentai 2 2 3 2 2" xfId="294" xr:uid="{E7D0C970-D7C2-44DB-BA18-06EABF0C9AF7}"/>
    <cellStyle name="Procentai 2 2 3 2 2 2" xfId="538" xr:uid="{E424418E-F2B1-44A2-9946-F48A9F7E33DA}"/>
    <cellStyle name="Procentai 2 2 3 2 3" xfId="419" xr:uid="{ACC443B4-255E-4201-BF91-40E03DBB9C82}"/>
    <cellStyle name="Procentai 2 2 3 3" xfId="234" xr:uid="{F0AE4E09-7CEF-4863-BF26-3D8EE8DE6DB6}"/>
    <cellStyle name="Procentai 2 2 3 3 2" xfId="479" xr:uid="{5EFEAE4E-DAD4-4C42-A20D-C91F21C72B28}"/>
    <cellStyle name="Procentai 2 2 3 4" xfId="360" xr:uid="{22114913-ED7B-4B84-8575-6BC326A07BDC}"/>
    <cellStyle name="Procentai 2 2 4" xfId="131" xr:uid="{C7AC44B9-436B-4373-8A8B-2F87F20875C0}"/>
    <cellStyle name="Procentai 2 2 4 2" xfId="194" xr:uid="{FABAF3D4-BEAB-402C-9A4D-1BB2F8BC01D7}"/>
    <cellStyle name="Procentai 2 2 4 2 2" xfId="318" xr:uid="{019ACB0E-7FB1-4B81-97A9-AC9412A05CD2}"/>
    <cellStyle name="Procentai 2 2 4 2 2 2" xfId="562" xr:uid="{361DEF9B-6B41-4AD2-8430-E3C5B3643BDB}"/>
    <cellStyle name="Procentai 2 2 4 2 3" xfId="443" xr:uid="{7079019D-0645-4B3B-8EC3-4326B1A76DB1}"/>
    <cellStyle name="Procentai 2 2 4 3" xfId="258" xr:uid="{BF6FBD79-7C76-4BBC-B7A9-B3B406EF7072}"/>
    <cellStyle name="Procentai 2 2 4 3 2" xfId="503" xr:uid="{7795E9C0-C14A-40F4-B443-68487FFD01B2}"/>
    <cellStyle name="Procentai 2 2 4 4" xfId="384" xr:uid="{0FDD0E66-3188-4323-9149-D11A70F40A62}"/>
    <cellStyle name="Procentai 2 2 5" xfId="145" xr:uid="{AD517111-0952-4DB3-97E2-54B6C2C9D50F}"/>
    <cellStyle name="Procentai 2 2 5 2" xfId="270" xr:uid="{75AA14CB-5A39-4B19-920D-3C82288AF88A}"/>
    <cellStyle name="Procentai 2 2 5 2 2" xfId="514" xr:uid="{4370956C-AAE1-4611-9A3B-F563986E8C4E}"/>
    <cellStyle name="Procentai 2 2 5 3" xfId="395" xr:uid="{03E7C413-7EE0-4C89-AF00-B55A848C544B}"/>
    <cellStyle name="Procentai 2 2 6" xfId="210" xr:uid="{4507F6D1-2779-4343-A831-55F630AF6137}"/>
    <cellStyle name="Procentai 2 2 6 2" xfId="455" xr:uid="{AF75020F-DA39-4B6B-B58B-BAA5EDE7A4AB}"/>
    <cellStyle name="Procentai 2 2 7" xfId="336" xr:uid="{E0584ED5-F9DF-42AE-9D5F-8E109B9EFA8B}"/>
    <cellStyle name="Procentai 2 3" xfId="85" xr:uid="{A4D1955D-E84D-4238-8B10-55A86F063B25}"/>
    <cellStyle name="Procentai 2 3 2" xfId="113" xr:uid="{4573EF82-3BB4-42DE-921F-97995B1778FC}"/>
    <cellStyle name="Procentai 2 3 2 2" xfId="177" xr:uid="{8BECFFED-54D4-42B6-8642-8EA840C10F39}"/>
    <cellStyle name="Procentai 2 3 2 2 2" xfId="301" xr:uid="{B3D351D8-AB5C-4DEA-8459-5D2C94A6DDC0}"/>
    <cellStyle name="Procentai 2 3 2 2 2 2" xfId="545" xr:uid="{B1969353-1156-41E6-8A7B-0B62CCFA7AA8}"/>
    <cellStyle name="Procentai 2 3 2 2 3" xfId="426" xr:uid="{2CA6E33B-8AD5-463C-A652-85014DADDC88}"/>
    <cellStyle name="Procentai 2 3 2 3" xfId="241" xr:uid="{655A3438-C06C-4556-98A2-5CC459688268}"/>
    <cellStyle name="Procentai 2 3 2 3 2" xfId="486" xr:uid="{DCFB2D80-98AF-4D06-A92C-F59677150B57}"/>
    <cellStyle name="Procentai 2 3 2 4" xfId="367" xr:uid="{59632C7D-9DF5-4173-AF16-C31EFF06C785}"/>
    <cellStyle name="Procentai 2 3 3" xfId="152" xr:uid="{A95E455D-91AC-4114-9976-3021100BDB4C}"/>
    <cellStyle name="Procentai 2 3 3 2" xfId="277" xr:uid="{66FEFF1C-0D3E-4B4A-A761-119DC9587A1A}"/>
    <cellStyle name="Procentai 2 3 3 2 2" xfId="521" xr:uid="{BB315644-9A4F-4B2C-81A4-64C20051D345}"/>
    <cellStyle name="Procentai 2 3 3 3" xfId="402" xr:uid="{8020A20B-33C0-4864-BECA-481AD4515C7C}"/>
    <cellStyle name="Procentai 2 3 4" xfId="217" xr:uid="{4BD17222-1360-477A-A2B2-165FEFA40990}"/>
    <cellStyle name="Procentai 2 3 4 2" xfId="462" xr:uid="{E291E59C-8F43-4CFA-929E-6899584AF2AD}"/>
    <cellStyle name="Procentai 2 3 5" xfId="343" xr:uid="{FC6D426F-367D-4D5D-9608-2263765F1C6C}"/>
    <cellStyle name="Procentai 2 4" xfId="101" xr:uid="{71311623-C2F0-4326-9F29-38696722E862}"/>
    <cellStyle name="Procentai 2 4 2" xfId="165" xr:uid="{BB0364C5-1389-4C00-AE17-4E33B01B1C30}"/>
    <cellStyle name="Procentai 2 4 2 2" xfId="289" xr:uid="{AB574EF3-214D-42D8-A562-80E2CEEAD7D8}"/>
    <cellStyle name="Procentai 2 4 2 2 2" xfId="533" xr:uid="{67BF9332-E3A3-4159-83F1-8EECE6E82E0E}"/>
    <cellStyle name="Procentai 2 4 2 3" xfId="414" xr:uid="{3055E4B5-1322-481F-8F19-ECD9291296D7}"/>
    <cellStyle name="Procentai 2 4 3" xfId="229" xr:uid="{C7033418-DF10-42C2-BF4B-4A2702565926}"/>
    <cellStyle name="Procentai 2 4 3 2" xfId="474" xr:uid="{560F3356-A7D0-403D-B012-6CC174FBEB5F}"/>
    <cellStyle name="Procentai 2 4 4" xfId="355" xr:uid="{7E6637E1-36DA-485F-B35C-E2CA49D915AF}"/>
    <cellStyle name="Procentai 2 5" xfId="126" xr:uid="{C6990A82-B198-49C0-954E-034DEC05F068}"/>
    <cellStyle name="Procentai 2 5 2" xfId="189" xr:uid="{F7F35002-8F6D-4D63-B1DF-F2677033B71C}"/>
    <cellStyle name="Procentai 2 5 2 2" xfId="313" xr:uid="{85CE9D66-A493-4C38-8569-4362F62ED543}"/>
    <cellStyle name="Procentai 2 5 2 2 2" xfId="557" xr:uid="{97D93A30-C88A-46D8-98F7-C78E981287F9}"/>
    <cellStyle name="Procentai 2 5 2 3" xfId="438" xr:uid="{54788BBE-BC51-4269-873F-D47CB730AF0C}"/>
    <cellStyle name="Procentai 2 5 3" xfId="253" xr:uid="{E0385EA9-DD8A-49A3-B04E-B7EC666B9BD3}"/>
    <cellStyle name="Procentai 2 5 3 2" xfId="498" xr:uid="{BD8109C1-E4F0-48C3-A717-B6694898383F}"/>
    <cellStyle name="Procentai 2 5 4" xfId="379" xr:uid="{C2D5B611-982E-411B-82A6-12E1C19EA2EB}"/>
    <cellStyle name="Procentai 2 6" xfId="140" xr:uid="{C30A7482-1E53-45FC-9BC9-C686190503CF}"/>
    <cellStyle name="Procentai 2 6 2" xfId="265" xr:uid="{E62540A5-6B3E-47CE-82C3-147FB441B6E6}"/>
    <cellStyle name="Procentai 2 6 2 2" xfId="509" xr:uid="{079F410B-318B-43E3-BBBE-E33CAF7FFA4B}"/>
    <cellStyle name="Procentai 2 6 3" xfId="390" xr:uid="{45C9B6EE-5F18-4122-AF38-8DE98ECF1C72}"/>
    <cellStyle name="Procentai 2 7" xfId="205" xr:uid="{61B38C12-C4CF-44AD-BE27-5315F6FC7026}"/>
    <cellStyle name="Procentai 2 7 2" xfId="450" xr:uid="{50EC74B4-1C78-4C29-89E7-206FDF4B7360}"/>
    <cellStyle name="Procentai 2 8" xfId="331" xr:uid="{5B19FA52-1EF9-408F-809E-988BA9AD8F35}"/>
    <cellStyle name="Обычный_2++" xfId="61" xr:uid="{59834D9B-5824-47F4-89C9-28D71AFB444B}"/>
  </cellStyles>
  <dxfs count="5">
    <dxf>
      <font>
        <color rgb="FFFFFFFF"/>
      </font>
      <fill>
        <patternFill>
          <bgColor theme="2"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color rgb="FFB2B2B2"/>
      <color rgb="FFFFFFFF"/>
      <color rgb="FF808080"/>
      <color rgb="FF0DA378"/>
      <color rgb="FFE2F2E8"/>
      <color rgb="FF9DE1AC"/>
      <color rgb="FFA5D8B7"/>
      <color rgb="FF9CE2CB"/>
      <color rgb="FFD2E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Atnaujinimas!A1"/><Relationship Id="rId13" Type="http://schemas.openxmlformats.org/officeDocument/2006/relationships/image" Target="../media/image9.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hyperlink" Target="https://aaa.lrv.lt/lt/veiklos-sritys/teisekuros-poveikio-vertinimas/" TargetMode="External"/><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SKAI&#268;IUOKL&#278;!A1"/><Relationship Id="rId11" Type="http://schemas.openxmlformats.org/officeDocument/2006/relationships/image" Target="../media/image8.png"/><Relationship Id="rId5" Type="http://schemas.openxmlformats.org/officeDocument/2006/relationships/image" Target="../media/image5.png"/><Relationship Id="rId10" Type="http://schemas.openxmlformats.org/officeDocument/2006/relationships/hyperlink" Target="#'NAUDOJIMOSI INSTRUKCIJA'!A1"/><Relationship Id="rId4" Type="http://schemas.openxmlformats.org/officeDocument/2006/relationships/image" Target="../media/image4.svg"/><Relationship Id="rId9" Type="http://schemas.openxmlformats.org/officeDocument/2006/relationships/image" Target="../media/image7.png"/><Relationship Id="rId1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SKAI&#268;IUOKL&#278;!A1"/><Relationship Id="rId13" Type="http://schemas.openxmlformats.org/officeDocument/2006/relationships/hyperlink" Target="https://aaa.lrv.lt/lt/veiklos-sritys/teisekuros-poveikio-vertinimas/" TargetMode="External"/><Relationship Id="rId3" Type="http://schemas.openxmlformats.org/officeDocument/2006/relationships/image" Target="../media/image4.svg"/><Relationship Id="rId7" Type="http://schemas.openxmlformats.org/officeDocument/2006/relationships/image" Target="../media/image11.png"/><Relationship Id="rId12" Type="http://schemas.openxmlformats.org/officeDocument/2006/relationships/image" Target="../media/image14.png"/><Relationship Id="rId2" Type="http://schemas.openxmlformats.org/officeDocument/2006/relationships/image" Target="../media/image3.png"/><Relationship Id="rId16" Type="http://schemas.openxmlformats.org/officeDocument/2006/relationships/hyperlink" Target="https://lgt.lrv.lt/epaslaugos/elpaslauga.xhtml" TargetMode="External"/><Relationship Id="rId1" Type="http://schemas.openxmlformats.org/officeDocument/2006/relationships/hyperlink" Target="https://www.gamta.lt/apie-agentura/aplinkos-apsaugos-agenturos-veiklu-zemelapis/153" TargetMode="External"/><Relationship Id="rId6" Type="http://schemas.openxmlformats.org/officeDocument/2006/relationships/hyperlink" Target="#PRAD&#381;IA!A1"/><Relationship Id="rId11" Type="http://schemas.openxmlformats.org/officeDocument/2006/relationships/image" Target="../media/image13.png"/><Relationship Id="rId5" Type="http://schemas.openxmlformats.org/officeDocument/2006/relationships/image" Target="../media/image2.svg"/><Relationship Id="rId15" Type="http://schemas.openxmlformats.org/officeDocument/2006/relationships/image" Target="../media/image10.png"/><Relationship Id="rId10" Type="http://schemas.openxmlformats.org/officeDocument/2006/relationships/hyperlink" Target="#ATNAUJINIMAS!A1"/><Relationship Id="rId4" Type="http://schemas.openxmlformats.org/officeDocument/2006/relationships/image" Target="../media/image1.png"/><Relationship Id="rId9" Type="http://schemas.openxmlformats.org/officeDocument/2006/relationships/image" Target="../media/image12.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hyperlink" Target="#'NAUDOJIMOSI INSTRUKCIJA'!A1"/><Relationship Id="rId13" Type="http://schemas.openxmlformats.org/officeDocument/2006/relationships/image" Target="../media/image7.png"/><Relationship Id="rId3" Type="http://schemas.openxmlformats.org/officeDocument/2006/relationships/image" Target="../media/image2.svg"/><Relationship Id="rId7" Type="http://schemas.openxmlformats.org/officeDocument/2006/relationships/image" Target="../media/image15.png"/><Relationship Id="rId12" Type="http://schemas.openxmlformats.org/officeDocument/2006/relationships/hyperlink" Target="#Atnaujinimas!A1"/><Relationship Id="rId17" Type="http://schemas.openxmlformats.org/officeDocument/2006/relationships/image" Target="../media/image17.png"/><Relationship Id="rId2" Type="http://schemas.openxmlformats.org/officeDocument/2006/relationships/image" Target="../media/image1.png"/><Relationship Id="rId16" Type="http://schemas.openxmlformats.org/officeDocument/2006/relationships/image" Target="../media/image10.png"/><Relationship Id="rId1" Type="http://schemas.openxmlformats.org/officeDocument/2006/relationships/hyperlink" Target="https://www.gamta.lt/apie-agentura/aplinkos-apsaugos-agenturos-veiklu-zemelapis/153" TargetMode="External"/><Relationship Id="rId6" Type="http://schemas.openxmlformats.org/officeDocument/2006/relationships/hyperlink" Target="#PRAD&#381;IA!A1"/><Relationship Id="rId11" Type="http://schemas.openxmlformats.org/officeDocument/2006/relationships/image" Target="../media/image16.png"/><Relationship Id="rId5" Type="http://schemas.openxmlformats.org/officeDocument/2006/relationships/image" Target="../media/image4.svg"/><Relationship Id="rId15" Type="http://schemas.openxmlformats.org/officeDocument/2006/relationships/image" Target="../media/image9.png"/><Relationship Id="rId10" Type="http://schemas.openxmlformats.org/officeDocument/2006/relationships/hyperlink" Target="#Skai&#269;iuokl&#279;!A1"/><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hyperlink" Target="https://aaa.lrv.lt/lt/veiklos-sritys/teisekuros-poveikio-vertinimas/"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image" Target="../media/image9.png"/><Relationship Id="rId3" Type="http://schemas.openxmlformats.org/officeDocument/2006/relationships/hyperlink" Target="#SKAI&#268;IUOKL&#278;!A1"/><Relationship Id="rId7" Type="http://schemas.openxmlformats.org/officeDocument/2006/relationships/image" Target="../media/image2.svg"/><Relationship Id="rId12" Type="http://schemas.openxmlformats.org/officeDocument/2006/relationships/hyperlink" Target="https://aaa.lrv.lt/lt/veiklos-sritys/teisekuros-poveikio-vertinimas/" TargetMode="External"/><Relationship Id="rId2" Type="http://schemas.openxmlformats.org/officeDocument/2006/relationships/image" Target="../media/image18.png"/><Relationship Id="rId1" Type="http://schemas.openxmlformats.org/officeDocument/2006/relationships/hyperlink" Target="#PRAD&#381;IA!A1"/><Relationship Id="rId6" Type="http://schemas.openxmlformats.org/officeDocument/2006/relationships/image" Target="../media/image1.png"/><Relationship Id="rId11" Type="http://schemas.openxmlformats.org/officeDocument/2006/relationships/image" Target="../media/image8.png"/><Relationship Id="rId5" Type="http://schemas.openxmlformats.org/officeDocument/2006/relationships/image" Target="../media/image20.png"/><Relationship Id="rId10" Type="http://schemas.openxmlformats.org/officeDocument/2006/relationships/hyperlink" Target="#'NAUDOJIMOSI INSTRUKCIJA'!A1"/><Relationship Id="rId4" Type="http://schemas.openxmlformats.org/officeDocument/2006/relationships/image" Target="../media/image19.png"/><Relationship Id="rId9" Type="http://schemas.openxmlformats.org/officeDocument/2006/relationships/image" Target="../media/image4.sv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3" name="TextBox 2">
          <a:extLst>
            <a:ext uri="{FF2B5EF4-FFF2-40B4-BE49-F238E27FC236}">
              <a16:creationId xmlns:a16="http://schemas.microsoft.com/office/drawing/2014/main" id="{2B113B57-B1D4-4570-83B3-9D1921D2490C}"/>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3</xdr:col>
      <xdr:colOff>600363</xdr:colOff>
      <xdr:row>2</xdr:row>
      <xdr:rowOff>47668</xdr:rowOff>
    </xdr:from>
    <xdr:to>
      <xdr:col>15</xdr:col>
      <xdr:colOff>1327726</xdr:colOff>
      <xdr:row>7</xdr:row>
      <xdr:rowOff>57728</xdr:rowOff>
    </xdr:to>
    <xdr:sp macro="" textlink="">
      <xdr:nvSpPr>
        <xdr:cNvPr id="4" name="TextBox 3">
          <a:extLst>
            <a:ext uri="{FF2B5EF4-FFF2-40B4-BE49-F238E27FC236}">
              <a16:creationId xmlns:a16="http://schemas.microsoft.com/office/drawing/2014/main" id="{C1C5FE23-2E28-4AD7-99A6-C00E93436AAC}"/>
            </a:ext>
            <a:ext uri="{147F2762-F138-4A5C-976F-8EAC2B608ADB}">
              <a16:predDERef xmlns:a16="http://schemas.microsoft.com/office/drawing/2014/main" pred="{8F25ABEF-DBB9-A147-2351-0D3B1C825F90}"/>
            </a:ext>
          </a:extLst>
        </xdr:cNvPr>
        <xdr:cNvSpPr txBox="1"/>
      </xdr:nvSpPr>
      <xdr:spPr>
        <a:xfrm>
          <a:off x="2436090" y="417123"/>
          <a:ext cx="8001000" cy="97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lt-LT" sz="1600" b="1">
              <a:solidFill>
                <a:schemeClr val="accent2">
                  <a:lumMod val="25000"/>
                </a:schemeClr>
              </a:solidFill>
              <a:effectLst/>
              <a:latin typeface="+mn-lt"/>
              <a:ea typeface="+mn-ea"/>
              <a:cs typeface="+mn-cs"/>
            </a:rPr>
            <a:t>Aprobuotų kietųjų naudingųjų iškasenų išteklių naudojimo prieinamumo</a:t>
          </a:r>
          <a:r>
            <a:rPr lang="lt-LT" sz="1400" b="1" baseline="0">
              <a:solidFill>
                <a:schemeClr val="accent2">
                  <a:lumMod val="25000"/>
                </a:schemeClr>
              </a:solidFill>
              <a:effectLst/>
              <a:latin typeface="+mn-lt"/>
              <a:ea typeface="+mn-ea"/>
              <a:cs typeface="+mn-cs"/>
            </a:rPr>
            <a:t> </a:t>
          </a:r>
          <a:r>
            <a:rPr lang="lt-LT" sz="1400" b="1">
              <a:solidFill>
                <a:schemeClr val="accent2">
                  <a:lumMod val="25000"/>
                </a:schemeClr>
              </a:solidFill>
              <a:effectLst/>
              <a:latin typeface="+mn-lt"/>
              <a:ea typeface="+mn-ea"/>
              <a:cs typeface="+mn-cs"/>
            </a:rPr>
            <a:t>SKAIČIUOKLĖ</a:t>
          </a:r>
          <a:endParaRPr lang="en-US" sz="1400" b="1">
            <a:solidFill>
              <a:schemeClr val="accent2">
                <a:lumMod val="25000"/>
              </a:schemeClr>
            </a:solidFill>
            <a:effectLst/>
            <a:latin typeface="+mn-lt"/>
            <a:ea typeface="+mn-ea"/>
            <a:cs typeface="+mn-cs"/>
          </a:endParaRPr>
        </a:p>
        <a:p>
          <a:r>
            <a:rPr lang="en-US" sz="1400">
              <a:solidFill>
                <a:schemeClr val="accent2">
                  <a:lumMod val="25000"/>
                </a:schemeClr>
              </a:solidFill>
              <a:effectLst/>
              <a:latin typeface="+mn-lt"/>
              <a:ea typeface="+mn-ea"/>
              <a:cs typeface="+mn-cs"/>
            </a:rPr>
            <a:t>KOMPLEKSINIS</a:t>
          </a:r>
          <a:r>
            <a:rPr lang="en-US" sz="1400" baseline="0">
              <a:solidFill>
                <a:schemeClr val="accent2">
                  <a:lumMod val="25000"/>
                </a:schemeClr>
              </a:solidFill>
              <a:effectLst/>
              <a:latin typeface="+mn-lt"/>
              <a:ea typeface="+mn-ea"/>
              <a:cs typeface="+mn-cs"/>
            </a:rPr>
            <a:t> SKAI</a:t>
          </a:r>
          <a:r>
            <a:rPr lang="lt-LT" sz="1400" baseline="0">
              <a:solidFill>
                <a:schemeClr val="accent2">
                  <a:lumMod val="25000"/>
                </a:schemeClr>
              </a:solidFill>
              <a:effectLst/>
              <a:latin typeface="+mn-lt"/>
              <a:ea typeface="+mn-ea"/>
              <a:cs typeface="+mn-cs"/>
            </a:rPr>
            <a:t>ČIAVIMO ĮRANKIS</a:t>
          </a:r>
          <a:endParaRPr lang="lt-LT" sz="1400">
            <a:solidFill>
              <a:schemeClr val="accent2">
                <a:lumMod val="25000"/>
              </a:schemeClr>
            </a:solidFill>
            <a:effectLst/>
            <a:latin typeface="+mn-lt"/>
            <a:ea typeface="+mn-ea"/>
            <a:cs typeface="+mn-cs"/>
          </a:endParaRPr>
        </a:p>
        <a:p>
          <a:endParaRPr lang="lt-LT" sz="1400">
            <a:solidFill>
              <a:schemeClr val="accent3">
                <a:lumMod val="25000"/>
              </a:schemeClr>
            </a:solidFill>
            <a:effectLst/>
            <a:latin typeface="+mn-lt"/>
            <a:ea typeface="+mn-ea"/>
            <a:cs typeface="+mn-cs"/>
          </a:endParaRPr>
        </a:p>
        <a:p>
          <a:r>
            <a:rPr lang="lt-LT" sz="1400">
              <a:solidFill>
                <a:schemeClr val="accent3">
                  <a:lumMod val="25000"/>
                </a:schemeClr>
              </a:solidFill>
              <a:effectLst/>
              <a:latin typeface="+mn-lt"/>
              <a:ea typeface="+mn-ea"/>
              <a:cs typeface="+mn-cs"/>
            </a:rPr>
            <a:t> </a:t>
          </a:r>
        </a:p>
        <a:p>
          <a:endParaRPr lang="lt-LT" sz="1400" b="1">
            <a:solidFill>
              <a:schemeClr val="accent3">
                <a:lumMod val="25000"/>
              </a:schemeClr>
            </a:solidFill>
            <a:effectLst/>
            <a:latin typeface="+mn-lt"/>
            <a:ea typeface="+mn-ea"/>
            <a:cs typeface="+mn-cs"/>
          </a:endParaRPr>
        </a:p>
        <a:p>
          <a:r>
            <a:rPr lang="lt-LT" sz="1400">
              <a:solidFill>
                <a:schemeClr val="accent3">
                  <a:lumMod val="25000"/>
                </a:schemeClr>
              </a:solidFill>
              <a:effectLst/>
              <a:latin typeface="+mn-lt"/>
              <a:ea typeface="+mn-ea"/>
              <a:cs typeface="+mn-cs"/>
            </a:rPr>
            <a:t> </a:t>
          </a:r>
        </a:p>
        <a:p>
          <a:endParaRPr lang="lt-LT" sz="1400" b="0" i="0">
            <a:ln>
              <a:noFill/>
            </a:ln>
            <a:solidFill>
              <a:schemeClr val="accent3">
                <a:lumMod val="25000"/>
              </a:schemeClr>
            </a:solidFill>
            <a:effectLst/>
          </a:endParaRPr>
        </a:p>
      </xdr:txBody>
    </xdr:sp>
    <xdr:clientData/>
  </xdr:twoCellAnchor>
  <xdr:twoCellAnchor>
    <xdr:from>
      <xdr:col>0</xdr:col>
      <xdr:colOff>212029</xdr:colOff>
      <xdr:row>1</xdr:row>
      <xdr:rowOff>12218</xdr:rowOff>
    </xdr:from>
    <xdr:to>
      <xdr:col>3</xdr:col>
      <xdr:colOff>263908</xdr:colOff>
      <xdr:row>60</xdr:row>
      <xdr:rowOff>63499</xdr:rowOff>
    </xdr:to>
    <xdr:sp macro="" textlink="">
      <xdr:nvSpPr>
        <xdr:cNvPr id="5" name="Stačiakampis: suapvalinti kampai 4">
          <a:extLst>
            <a:ext uri="{FF2B5EF4-FFF2-40B4-BE49-F238E27FC236}">
              <a16:creationId xmlns:a16="http://schemas.microsoft.com/office/drawing/2014/main" id="{EDCB2CFA-8B15-4E3C-B99B-8AB9197B6098}"/>
            </a:ext>
          </a:extLst>
        </xdr:cNvPr>
        <xdr:cNvSpPr/>
      </xdr:nvSpPr>
      <xdr:spPr>
        <a:xfrm>
          <a:off x="212029" y="202718"/>
          <a:ext cx="1861629" cy="11671781"/>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xdr:col>
      <xdr:colOff>308540</xdr:colOff>
      <xdr:row>27</xdr:row>
      <xdr:rowOff>86178</xdr:rowOff>
    </xdr:from>
    <xdr:to>
      <xdr:col>2</xdr:col>
      <xdr:colOff>217601</xdr:colOff>
      <xdr:row>29</xdr:row>
      <xdr:rowOff>149677</xdr:rowOff>
    </xdr:to>
    <xdr:pic>
      <xdr:nvPicPr>
        <xdr:cNvPr id="11" name="Grafinis elementas 10" descr="Envelope outline">
          <a:extLst>
            <a:ext uri="{FF2B5EF4-FFF2-40B4-BE49-F238E27FC236}">
              <a16:creationId xmlns:a16="http://schemas.microsoft.com/office/drawing/2014/main" id="{79932817-A13F-4074-8D94-9DE2EC10F0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3647" y="5624285"/>
          <a:ext cx="494168" cy="444499"/>
        </a:xfrm>
        <a:prstGeom prst="rect">
          <a:avLst/>
        </a:prstGeom>
      </xdr:spPr>
    </xdr:pic>
    <xdr:clientData/>
  </xdr:twoCellAnchor>
  <xdr:twoCellAnchor>
    <xdr:from>
      <xdr:col>1</xdr:col>
      <xdr:colOff>52574</xdr:colOff>
      <xdr:row>29</xdr:row>
      <xdr:rowOff>176194</xdr:rowOff>
    </xdr:from>
    <xdr:to>
      <xdr:col>3</xdr:col>
      <xdr:colOff>201009</xdr:colOff>
      <xdr:row>31</xdr:row>
      <xdr:rowOff>60676</xdr:rowOff>
    </xdr:to>
    <xdr:sp macro="" textlink="">
      <xdr:nvSpPr>
        <xdr:cNvPr id="6" name="TextBox 11">
          <a:extLst>
            <a:ext uri="{FF2B5EF4-FFF2-40B4-BE49-F238E27FC236}">
              <a16:creationId xmlns:a16="http://schemas.microsoft.com/office/drawing/2014/main" id="{FEA94F9D-452B-434D-AFAE-B6A4C7B2BF28}"/>
            </a:ext>
            <a:ext uri="{147F2762-F138-4A5C-976F-8EAC2B608ADB}">
              <a16:predDERef xmlns:a16="http://schemas.microsoft.com/office/drawing/2014/main" pred="{79932817-A13F-4074-8D94-9DE2EC10F040}"/>
            </a:ext>
          </a:extLst>
        </xdr:cNvPr>
        <xdr:cNvSpPr txBox="1"/>
      </xdr:nvSpPr>
      <xdr:spPr>
        <a:xfrm>
          <a:off x="637681" y="6095301"/>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rgbClr val="808080"/>
              </a:solidFill>
              <a:latin typeface="+mn-lt"/>
              <a:ea typeface="+mn-lt"/>
              <a:cs typeface="+mn-lt"/>
            </a:rPr>
            <a:t>aaa@gamta.lt</a:t>
          </a:r>
        </a:p>
      </xdr:txBody>
    </xdr:sp>
    <xdr:clientData/>
  </xdr:twoCellAnchor>
  <xdr:twoCellAnchor editAs="oneCell">
    <xdr:from>
      <xdr:col>1</xdr:col>
      <xdr:colOff>358968</xdr:colOff>
      <xdr:row>33</xdr:row>
      <xdr:rowOff>64277</xdr:rowOff>
    </xdr:from>
    <xdr:to>
      <xdr:col>2</xdr:col>
      <xdr:colOff>120637</xdr:colOff>
      <xdr:row>35</xdr:row>
      <xdr:rowOff>70873</xdr:rowOff>
    </xdr:to>
    <xdr:pic>
      <xdr:nvPicPr>
        <xdr:cNvPr id="13" name="Grafinis elementas 12" descr="Receiver outline">
          <a:extLst>
            <a:ext uri="{FF2B5EF4-FFF2-40B4-BE49-F238E27FC236}">
              <a16:creationId xmlns:a16="http://schemas.microsoft.com/office/drawing/2014/main" id="{282F00E8-EB7C-4F2C-9E5F-B525AD4454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44075" y="6745384"/>
          <a:ext cx="346776" cy="387596"/>
        </a:xfrm>
        <a:prstGeom prst="rect">
          <a:avLst/>
        </a:prstGeom>
      </xdr:spPr>
    </xdr:pic>
    <xdr:clientData/>
  </xdr:twoCellAnchor>
  <xdr:twoCellAnchor>
    <xdr:from>
      <xdr:col>0</xdr:col>
      <xdr:colOff>571501</xdr:colOff>
      <xdr:row>35</xdr:row>
      <xdr:rowOff>140733</xdr:rowOff>
    </xdr:from>
    <xdr:to>
      <xdr:col>3</xdr:col>
      <xdr:colOff>134829</xdr:colOff>
      <xdr:row>37</xdr:row>
      <xdr:rowOff>14701</xdr:rowOff>
    </xdr:to>
    <xdr:sp macro="" textlink="">
      <xdr:nvSpPr>
        <xdr:cNvPr id="15" name="TextBox 14">
          <a:extLst>
            <a:ext uri="{FF2B5EF4-FFF2-40B4-BE49-F238E27FC236}">
              <a16:creationId xmlns:a16="http://schemas.microsoft.com/office/drawing/2014/main" id="{DCF5EC93-7C46-49FD-A5FD-90673416DA10}"/>
            </a:ext>
          </a:extLst>
        </xdr:cNvPr>
        <xdr:cNvSpPr txBox="1"/>
      </xdr:nvSpPr>
      <xdr:spPr>
        <a:xfrm>
          <a:off x="571501" y="7202840"/>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381000</xdr:colOff>
      <xdr:row>8</xdr:row>
      <xdr:rowOff>40821</xdr:rowOff>
    </xdr:from>
    <xdr:to>
      <xdr:col>3</xdr:col>
      <xdr:colOff>107135</xdr:colOff>
      <xdr:row>11</xdr:row>
      <xdr:rowOff>112873</xdr:rowOff>
    </xdr:to>
    <xdr:pic>
      <xdr:nvPicPr>
        <xdr:cNvPr id="35" name="Picture 62">
          <a:extLst>
            <a:ext uri="{FF2B5EF4-FFF2-40B4-BE49-F238E27FC236}">
              <a16:creationId xmlns:a16="http://schemas.microsoft.com/office/drawing/2014/main" id="{BD8F3C93-F56F-8E4C-B56F-ED6B4350B99C}"/>
            </a:ext>
          </a:extLst>
        </xdr:cNvPr>
        <xdr:cNvPicPr>
          <a:picLocks noChangeAspect="1"/>
        </xdr:cNvPicPr>
      </xdr:nvPicPr>
      <xdr:blipFill>
        <a:blip xmlns:r="http://schemas.openxmlformats.org/officeDocument/2006/relationships" r:embed="rId5"/>
        <a:stretch>
          <a:fillRect/>
        </a:stretch>
      </xdr:blipFill>
      <xdr:spPr>
        <a:xfrm>
          <a:off x="381000" y="1619250"/>
          <a:ext cx="1481456" cy="697980"/>
        </a:xfrm>
        <a:prstGeom prst="rect">
          <a:avLst/>
        </a:prstGeom>
      </xdr:spPr>
    </xdr:pic>
    <xdr:clientData/>
  </xdr:twoCellAnchor>
  <xdr:twoCellAnchor>
    <xdr:from>
      <xdr:col>0</xdr:col>
      <xdr:colOff>381000</xdr:colOff>
      <xdr:row>17</xdr:row>
      <xdr:rowOff>68036</xdr:rowOff>
    </xdr:from>
    <xdr:to>
      <xdr:col>3</xdr:col>
      <xdr:colOff>108879</xdr:colOff>
      <xdr:row>20</xdr:row>
      <xdr:rowOff>180423</xdr:rowOff>
    </xdr:to>
    <xdr:pic>
      <xdr:nvPicPr>
        <xdr:cNvPr id="37" name="Picture 63">
          <a:hlinkClick xmlns:r="http://schemas.openxmlformats.org/officeDocument/2006/relationships" r:id="rId6"/>
          <a:extLst>
            <a:ext uri="{FF2B5EF4-FFF2-40B4-BE49-F238E27FC236}">
              <a16:creationId xmlns:a16="http://schemas.microsoft.com/office/drawing/2014/main" id="{93FE60DB-D9CB-6CF6-45AF-DB8384A2D8F6}"/>
            </a:ext>
          </a:extLst>
        </xdr:cNvPr>
        <xdr:cNvPicPr>
          <a:picLocks noChangeAspect="1"/>
        </xdr:cNvPicPr>
      </xdr:nvPicPr>
      <xdr:blipFill>
        <a:blip xmlns:r="http://schemas.openxmlformats.org/officeDocument/2006/relationships" r:embed="rId7"/>
        <a:stretch>
          <a:fillRect/>
        </a:stretch>
      </xdr:blipFill>
      <xdr:spPr>
        <a:xfrm>
          <a:off x="381000" y="3524250"/>
          <a:ext cx="1483200" cy="697494"/>
        </a:xfrm>
        <a:prstGeom prst="rect">
          <a:avLst/>
        </a:prstGeom>
      </xdr:spPr>
    </xdr:pic>
    <xdr:clientData/>
  </xdr:twoCellAnchor>
  <xdr:twoCellAnchor>
    <xdr:from>
      <xdr:col>0</xdr:col>
      <xdr:colOff>381000</xdr:colOff>
      <xdr:row>22</xdr:row>
      <xdr:rowOff>0</xdr:rowOff>
    </xdr:from>
    <xdr:to>
      <xdr:col>3</xdr:col>
      <xdr:colOff>108879</xdr:colOff>
      <xdr:row>25</xdr:row>
      <xdr:rowOff>67041</xdr:rowOff>
    </xdr:to>
    <xdr:pic>
      <xdr:nvPicPr>
        <xdr:cNvPr id="38" name="Picture 64">
          <a:hlinkClick xmlns:r="http://schemas.openxmlformats.org/officeDocument/2006/relationships" r:id="rId8"/>
          <a:extLst>
            <a:ext uri="{FF2B5EF4-FFF2-40B4-BE49-F238E27FC236}">
              <a16:creationId xmlns:a16="http://schemas.microsoft.com/office/drawing/2014/main" id="{A1C14D93-0950-42E3-0CEC-9865B79181C0}"/>
            </a:ext>
          </a:extLst>
        </xdr:cNvPr>
        <xdr:cNvPicPr>
          <a:picLocks noChangeAspect="1"/>
        </xdr:cNvPicPr>
      </xdr:nvPicPr>
      <xdr:blipFill>
        <a:blip xmlns:r="http://schemas.openxmlformats.org/officeDocument/2006/relationships" r:embed="rId9"/>
        <a:stretch>
          <a:fillRect/>
        </a:stretch>
      </xdr:blipFill>
      <xdr:spPr>
        <a:xfrm>
          <a:off x="381000" y="4476750"/>
          <a:ext cx="1483200" cy="692970"/>
        </a:xfrm>
        <a:prstGeom prst="rect">
          <a:avLst/>
        </a:prstGeom>
      </xdr:spPr>
    </xdr:pic>
    <xdr:clientData/>
  </xdr:twoCellAnchor>
  <xdr:twoCellAnchor editAs="oneCell">
    <xdr:from>
      <xdr:col>0</xdr:col>
      <xdr:colOff>381001</xdr:colOff>
      <xdr:row>12</xdr:row>
      <xdr:rowOff>163287</xdr:rowOff>
    </xdr:from>
    <xdr:to>
      <xdr:col>3</xdr:col>
      <xdr:colOff>108880</xdr:colOff>
      <xdr:row>16</xdr:row>
      <xdr:rowOff>3345</xdr:rowOff>
    </xdr:to>
    <xdr:pic>
      <xdr:nvPicPr>
        <xdr:cNvPr id="8" name="Picture 7">
          <a:hlinkClick xmlns:r="http://schemas.openxmlformats.org/officeDocument/2006/relationships" r:id="rId10"/>
          <a:extLst>
            <a:ext uri="{FF2B5EF4-FFF2-40B4-BE49-F238E27FC236}">
              <a16:creationId xmlns:a16="http://schemas.microsoft.com/office/drawing/2014/main" id="{9210C90C-5AE1-4553-8675-B0801679309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1" y="2558144"/>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23297</xdr:colOff>
      <xdr:row>36</xdr:row>
      <xdr:rowOff>150633</xdr:rowOff>
    </xdr:from>
    <xdr:to>
      <xdr:col>15</xdr:col>
      <xdr:colOff>861952</xdr:colOff>
      <xdr:row>45</xdr:row>
      <xdr:rowOff>128859</xdr:rowOff>
    </xdr:to>
    <xdr:sp macro="" textlink="">
      <xdr:nvSpPr>
        <xdr:cNvPr id="21" name="TextBox 5">
          <a:extLst>
            <a:ext uri="{FF2B5EF4-FFF2-40B4-BE49-F238E27FC236}">
              <a16:creationId xmlns:a16="http://schemas.microsoft.com/office/drawing/2014/main" id="{505B3C95-65E4-42DC-A2EC-15A3A374FEB8}"/>
            </a:ext>
          </a:extLst>
        </xdr:cNvPr>
        <xdr:cNvSpPr txBox="1"/>
      </xdr:nvSpPr>
      <xdr:spPr>
        <a:xfrm>
          <a:off x="2378570" y="7389633"/>
          <a:ext cx="7246382" cy="1744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50000"/>
            </a:lnSpc>
            <a:spcBef>
              <a:spcPts val="0"/>
            </a:spcBef>
            <a:spcAft>
              <a:spcPts val="0"/>
            </a:spcAft>
            <a:buClrTx/>
            <a:buSzTx/>
            <a:buFontTx/>
            <a:buNone/>
            <a:tabLst/>
            <a:defRPr/>
          </a:pPr>
          <a:r>
            <a:rPr lang="lt-LT" sz="1400" i="0">
              <a:solidFill>
                <a:schemeClr val="accent2">
                  <a:lumMod val="25000"/>
                </a:schemeClr>
              </a:solidFill>
            </a:rPr>
            <a:t>Rekomenduojami</a:t>
          </a:r>
          <a:r>
            <a:rPr lang="lt-LT" sz="1400" i="0" baseline="0">
              <a:solidFill>
                <a:schemeClr val="accent2">
                  <a:lumMod val="25000"/>
                </a:schemeClr>
              </a:solidFill>
            </a:rPr>
            <a:t> citavimo būdai:</a:t>
          </a:r>
        </a:p>
        <a:p>
          <a:pPr marL="0" marR="0" lvl="0" indent="0" defTabSz="914400" eaLnBrk="1" fontAlgn="auto" latinLnBrk="0" hangingPunct="1">
            <a:lnSpc>
              <a:spcPct val="150000"/>
            </a:lnSpc>
            <a:spcBef>
              <a:spcPts val="0"/>
            </a:spcBef>
            <a:spcAft>
              <a:spcPts val="0"/>
            </a:spcAft>
            <a:buClrTx/>
            <a:buSzTx/>
            <a:buFontTx/>
            <a:buNone/>
            <a:tabLst/>
            <a:defRPr/>
          </a:pPr>
          <a:r>
            <a:rPr kumimoji="0" lang="lt-LT" sz="1400" b="0" i="0" u="none" strike="noStrike" kern="0" cap="none" spc="0" normalizeH="0" baseline="0" noProof="0">
              <a:ln>
                <a:noFill/>
              </a:ln>
              <a:solidFill>
                <a:schemeClr val="accent2">
                  <a:lumMod val="25000"/>
                </a:schemeClr>
              </a:solidFill>
              <a:effectLst/>
              <a:uLnTx/>
              <a:uFillTx/>
              <a:latin typeface="+mn-lt"/>
              <a:ea typeface="+mn-ea"/>
              <a:cs typeface="+mn-cs"/>
            </a:rPr>
            <a:t>LIetuvos geologijos tarnyba </a:t>
          </a:r>
          <a:r>
            <a:rPr lang="lt-LT" sz="1400" baseline="0">
              <a:solidFill>
                <a:schemeClr val="accent2">
                  <a:lumMod val="25000"/>
                </a:schemeClr>
              </a:solidFill>
              <a:effectLst/>
              <a:latin typeface="+mn-lt"/>
              <a:ea typeface="+mn-ea"/>
              <a:cs typeface="+mn-cs"/>
            </a:rPr>
            <a:t>(</a:t>
          </a:r>
          <a:r>
            <a:rPr lang="en-US" sz="1400" baseline="0">
              <a:solidFill>
                <a:schemeClr val="accent2">
                  <a:lumMod val="25000"/>
                </a:schemeClr>
              </a:solidFill>
              <a:effectLst/>
              <a:latin typeface="+mn-lt"/>
              <a:ea typeface="+mn-ea"/>
              <a:cs typeface="+mn-cs"/>
            </a:rPr>
            <a:t>metai).</a:t>
          </a:r>
          <a:r>
            <a:rPr lang="lt-LT" sz="1400" baseline="0">
              <a:solidFill>
                <a:schemeClr val="accent2">
                  <a:lumMod val="25000"/>
                </a:schemeClr>
              </a:solidFill>
              <a:effectLst/>
              <a:latin typeface="+mn-lt"/>
              <a:ea typeface="+mn-ea"/>
              <a:cs typeface="+mn-cs"/>
            </a:rPr>
            <a:t> </a:t>
          </a:r>
          <a:r>
            <a:rPr lang="en-US" sz="1400">
              <a:solidFill>
                <a:schemeClr val="accent2">
                  <a:lumMod val="25000"/>
                </a:schemeClr>
              </a:solidFill>
              <a:effectLst/>
              <a:latin typeface="+mn-lt"/>
              <a:ea typeface="+mn-ea"/>
              <a:cs typeface="+mn-cs"/>
            </a:rPr>
            <a:t>Skai</a:t>
          </a:r>
          <a:r>
            <a:rPr lang="lt-LT" sz="1400">
              <a:solidFill>
                <a:schemeClr val="accent2">
                  <a:lumMod val="25000"/>
                </a:schemeClr>
              </a:solidFill>
              <a:effectLst/>
              <a:latin typeface="+mn-lt"/>
              <a:ea typeface="+mn-ea"/>
              <a:cs typeface="+mn-cs"/>
            </a:rPr>
            <a:t>čiuoklės</a:t>
          </a:r>
          <a:r>
            <a:rPr lang="lt-LT" sz="1400" baseline="0">
              <a:solidFill>
                <a:schemeClr val="accent2">
                  <a:lumMod val="25000"/>
                </a:schemeClr>
              </a:solidFill>
              <a:effectLst/>
              <a:latin typeface="+mn-lt"/>
              <a:ea typeface="+mn-ea"/>
              <a:cs typeface="+mn-cs"/>
            </a:rPr>
            <a:t> pavadinimas. </a:t>
          </a:r>
          <a:r>
            <a:rPr lang="en-US" sz="1400" b="0" baseline="0">
              <a:solidFill>
                <a:schemeClr val="accent2">
                  <a:lumMod val="25000"/>
                </a:schemeClr>
              </a:solidFill>
              <a:effectLst/>
              <a:latin typeface="+mn-lt"/>
              <a:ea typeface="+mn-ea"/>
              <a:cs typeface="+mn-cs"/>
            </a:rPr>
            <a:t>Vilnius</a:t>
          </a:r>
          <a:endParaRPr lang="lt-LT" sz="1400">
            <a:solidFill>
              <a:schemeClr val="accent2">
                <a:lumMod val="25000"/>
              </a:schemeClr>
            </a:solidFill>
            <a:effectLst/>
          </a:endParaRPr>
        </a:p>
        <a:p>
          <a:pPr marL="0" marR="0" lvl="0" indent="0" defTabSz="914400" eaLnBrk="1" fontAlgn="auto" latinLnBrk="0" hangingPunct="1">
            <a:lnSpc>
              <a:spcPct val="150000"/>
            </a:lnSpc>
            <a:spcBef>
              <a:spcPts val="0"/>
            </a:spcBef>
            <a:spcAft>
              <a:spcPts val="0"/>
            </a:spcAft>
            <a:buClrTx/>
            <a:buSzTx/>
            <a:buFontTx/>
            <a:buNone/>
            <a:tabLst/>
            <a:defRPr/>
          </a:pPr>
          <a:r>
            <a:rPr lang="en-US" sz="1400" b="0" baseline="0">
              <a:solidFill>
                <a:schemeClr val="accent2">
                  <a:lumMod val="25000"/>
                </a:schemeClr>
              </a:solidFill>
              <a:effectLst/>
              <a:latin typeface="+mn-lt"/>
              <a:ea typeface="+mn-ea"/>
              <a:cs typeface="+mn-cs"/>
            </a:rPr>
            <a:t>©</a:t>
          </a:r>
          <a:r>
            <a:rPr lang="lt-LT" sz="1400" b="0" baseline="0">
              <a:solidFill>
                <a:schemeClr val="accent2">
                  <a:lumMod val="25000"/>
                </a:schemeClr>
              </a:solidFill>
              <a:effectLst/>
              <a:latin typeface="+mn-lt"/>
              <a:ea typeface="+mn-ea"/>
              <a:cs typeface="+mn-cs"/>
            </a:rPr>
            <a:t> </a:t>
          </a:r>
          <a:r>
            <a:rPr kumimoji="0" lang="lt-LT" sz="1400" b="0" i="0" u="none" strike="noStrike" kern="0" cap="none" spc="0" normalizeH="0" baseline="0" noProof="0">
              <a:ln>
                <a:noFill/>
              </a:ln>
              <a:solidFill>
                <a:schemeClr val="accent2">
                  <a:lumMod val="25000"/>
                </a:schemeClr>
              </a:solidFill>
              <a:effectLst/>
              <a:uLnTx/>
              <a:uFillTx/>
              <a:latin typeface="+mn-lt"/>
              <a:ea typeface="+mn-ea"/>
              <a:cs typeface="+mn-cs"/>
            </a:rPr>
            <a:t>LIetuvos geologijos tarnyba </a:t>
          </a:r>
          <a:endParaRPr lang="lt-LT" sz="1200">
            <a:solidFill>
              <a:schemeClr val="accent2">
                <a:lumMod val="25000"/>
              </a:schemeClr>
            </a:solidFill>
          </a:endParaRPr>
        </a:p>
      </xdr:txBody>
    </xdr:sp>
    <xdr:clientData/>
  </xdr:twoCellAnchor>
  <xdr:twoCellAnchor>
    <xdr:from>
      <xdr:col>4</xdr:col>
      <xdr:colOff>17321</xdr:colOff>
      <xdr:row>34</xdr:row>
      <xdr:rowOff>177927</xdr:rowOff>
    </xdr:from>
    <xdr:to>
      <xdr:col>15</xdr:col>
      <xdr:colOff>961493</xdr:colOff>
      <xdr:row>37</xdr:row>
      <xdr:rowOff>93398</xdr:rowOff>
    </xdr:to>
    <xdr:sp macro="" textlink="">
      <xdr:nvSpPr>
        <xdr:cNvPr id="20" name="TextBox 6">
          <a:extLst>
            <a:ext uri="{FF2B5EF4-FFF2-40B4-BE49-F238E27FC236}">
              <a16:creationId xmlns:a16="http://schemas.microsoft.com/office/drawing/2014/main" id="{E84A12AF-321B-4B9B-AB99-605239F75D98}"/>
            </a:ext>
          </a:extLst>
        </xdr:cNvPr>
        <xdr:cNvSpPr txBox="1"/>
      </xdr:nvSpPr>
      <xdr:spPr>
        <a:xfrm>
          <a:off x="2372594" y="7035927"/>
          <a:ext cx="7351899" cy="486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lt-LT" sz="1600" b="1">
              <a:solidFill>
                <a:schemeClr val="accent3">
                  <a:lumMod val="25000"/>
                </a:schemeClr>
              </a:solidFill>
              <a:effectLst/>
            </a:rPr>
            <a:t>SKAIČIUOKLĖS AUTORINIŲ TEISIŲ APSAUGA</a:t>
          </a:r>
        </a:p>
      </xdr:txBody>
    </xdr:sp>
    <xdr:clientData/>
  </xdr:twoCellAnchor>
  <xdr:twoCellAnchor>
    <xdr:from>
      <xdr:col>3</xdr:col>
      <xdr:colOff>581087</xdr:colOff>
      <xdr:row>13</xdr:row>
      <xdr:rowOff>181717</xdr:rowOff>
    </xdr:from>
    <xdr:to>
      <xdr:col>15</xdr:col>
      <xdr:colOff>1266020</xdr:colOff>
      <xdr:row>27</xdr:row>
      <xdr:rowOff>65686</xdr:rowOff>
    </xdr:to>
    <xdr:sp macro="" textlink="">
      <xdr:nvSpPr>
        <xdr:cNvPr id="16" name="TextBox 26">
          <a:extLst>
            <a:ext uri="{FF2B5EF4-FFF2-40B4-BE49-F238E27FC236}">
              <a16:creationId xmlns:a16="http://schemas.microsoft.com/office/drawing/2014/main" id="{59DD70BE-84EB-4027-A957-AE902114CD74}"/>
            </a:ext>
          </a:extLst>
        </xdr:cNvPr>
        <xdr:cNvSpPr txBox="1"/>
      </xdr:nvSpPr>
      <xdr:spPr>
        <a:xfrm>
          <a:off x="2347542" y="2762126"/>
          <a:ext cx="7681478" cy="2828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800"/>
            </a:spcAft>
          </a:pPr>
          <a:r>
            <a:rPr lang="en-US" sz="1600" b="1">
              <a:solidFill>
                <a:schemeClr val="accent2">
                  <a:lumMod val="25000"/>
                </a:schemeClr>
              </a:solidFill>
              <a:effectLst/>
              <a:latin typeface="+mn-lt"/>
              <a:ea typeface="+mn-ea"/>
              <a:cs typeface="+mn-cs"/>
            </a:rPr>
            <a:t>NAVIGACIJA</a:t>
          </a:r>
          <a:endParaRPr lang="lt-LT" sz="1600">
            <a:solidFill>
              <a:schemeClr val="accent2">
                <a:lumMod val="25000"/>
              </a:schemeClr>
            </a:solidFill>
            <a:effectLst/>
            <a:latin typeface="+mn-lt"/>
            <a:ea typeface="+mn-ea"/>
            <a:cs typeface="+mn-cs"/>
          </a:endParaRPr>
        </a:p>
        <a:p>
          <a:pPr>
            <a:lnSpc>
              <a:spcPct val="150000"/>
            </a:lnSpc>
          </a:pPr>
          <a:r>
            <a:rPr lang="lt-LT" sz="1400" b="1">
              <a:solidFill>
                <a:schemeClr val="accent2">
                  <a:lumMod val="25000"/>
                </a:schemeClr>
              </a:solidFill>
              <a:effectLst/>
              <a:latin typeface="+mn-lt"/>
              <a:ea typeface="+mn-ea"/>
              <a:cs typeface="+mn-cs"/>
            </a:rPr>
            <a:t>Pradžia</a:t>
          </a:r>
          <a:r>
            <a:rPr lang="lt-LT" sz="1400">
              <a:solidFill>
                <a:schemeClr val="accent2">
                  <a:lumMod val="25000"/>
                </a:schemeClr>
              </a:solidFill>
              <a:effectLst/>
              <a:latin typeface="+mn-lt"/>
              <a:ea typeface="+mn-ea"/>
              <a:cs typeface="+mn-cs"/>
            </a:rPr>
            <a:t>: įvadinis skyrius, supažindinantis su skaičiuoklės tikslais, struktūra, terminologija, kontaktine informacija. </a:t>
          </a:r>
        </a:p>
        <a:p>
          <a:pPr>
            <a:lnSpc>
              <a:spcPct val="150000"/>
            </a:lnSpc>
          </a:pPr>
          <a:r>
            <a:rPr lang="lt-LT" sz="1400" b="1">
              <a:solidFill>
                <a:schemeClr val="accent2">
                  <a:lumMod val="25000"/>
                </a:schemeClr>
              </a:solidFill>
              <a:effectLst/>
              <a:latin typeface="+mn-lt"/>
              <a:ea typeface="+mn-ea"/>
              <a:cs typeface="+mn-cs"/>
            </a:rPr>
            <a:t>Naudojimo Instrukcija</a:t>
          </a:r>
          <a:r>
            <a:rPr lang="lt-LT" sz="1400">
              <a:solidFill>
                <a:schemeClr val="accent2">
                  <a:lumMod val="25000"/>
                </a:schemeClr>
              </a:solidFill>
              <a:effectLst/>
              <a:latin typeface="+mn-lt"/>
              <a:ea typeface="+mn-ea"/>
              <a:cs typeface="+mn-cs"/>
            </a:rPr>
            <a:t>: pateikiama informacija, kaip efektyviai naudoti skaičiuoklę – atlikti duomenų įvestis, gauti ir interpretuoti rezultatus. </a:t>
          </a:r>
        </a:p>
        <a:p>
          <a:pPr>
            <a:lnSpc>
              <a:spcPct val="150000"/>
            </a:lnSpc>
          </a:pPr>
          <a:r>
            <a:rPr lang="lt-LT" sz="1400" b="1">
              <a:solidFill>
                <a:schemeClr val="accent2">
                  <a:lumMod val="25000"/>
                </a:schemeClr>
              </a:solidFill>
              <a:effectLst/>
              <a:latin typeface="+mn-lt"/>
              <a:ea typeface="+mn-ea"/>
              <a:cs typeface="+mn-cs"/>
            </a:rPr>
            <a:t>Skaičiuoklė</a:t>
          </a:r>
          <a:r>
            <a:rPr lang="lt-LT" sz="1400">
              <a:solidFill>
                <a:schemeClr val="accent2">
                  <a:lumMod val="25000"/>
                </a:schemeClr>
              </a:solidFill>
              <a:effectLst/>
              <a:latin typeface="+mn-lt"/>
              <a:ea typeface="+mn-ea"/>
              <a:cs typeface="+mn-cs"/>
            </a:rPr>
            <a:t>: pateikiama interaktyvi skaičiavimo platforma, leidžianti atlikti kiekybinį </a:t>
          </a:r>
          <a:r>
            <a:rPr lang="en-US" sz="1400">
              <a:solidFill>
                <a:schemeClr val="accent2">
                  <a:lumMod val="25000"/>
                </a:schemeClr>
              </a:solidFill>
              <a:effectLst/>
              <a:latin typeface="+mn-lt"/>
              <a:ea typeface="+mn-ea"/>
              <a:cs typeface="+mn-cs"/>
            </a:rPr>
            <a:t>P</a:t>
          </a:r>
          <a:r>
            <a:rPr lang="lt-LT" sz="1400">
              <a:solidFill>
                <a:schemeClr val="accent2">
                  <a:lumMod val="25000"/>
                </a:schemeClr>
              </a:solidFill>
              <a:effectLst/>
              <a:latin typeface="+mn-lt"/>
              <a:ea typeface="+mn-ea"/>
              <a:cs typeface="+mn-cs"/>
            </a:rPr>
            <a:t>oveikio vertinimą.</a:t>
          </a:r>
        </a:p>
        <a:p>
          <a:pPr>
            <a:lnSpc>
              <a:spcPct val="150000"/>
            </a:lnSpc>
          </a:pPr>
          <a:r>
            <a:rPr lang="lt-LT" sz="1400" b="1">
              <a:solidFill>
                <a:schemeClr val="accent2">
                  <a:lumMod val="25000"/>
                </a:schemeClr>
              </a:solidFill>
              <a:effectLst/>
              <a:latin typeface="+mn-lt"/>
              <a:ea typeface="+mn-ea"/>
              <a:cs typeface="+mn-cs"/>
            </a:rPr>
            <a:t>Atnaujinimas</a:t>
          </a:r>
          <a:r>
            <a:rPr lang="lt-LT" sz="1400">
              <a:solidFill>
                <a:schemeClr val="accent2">
                  <a:lumMod val="25000"/>
                </a:schemeClr>
              </a:solidFill>
              <a:effectLst/>
              <a:latin typeface="+mn-lt"/>
              <a:ea typeface="+mn-ea"/>
              <a:cs typeface="+mn-cs"/>
            </a:rPr>
            <a:t>: pateikiama visa istorija apie skaičiuoklės atnaujinimus. Skaičiuoklė nuolat tobulinama. </a:t>
          </a:r>
        </a:p>
        <a:p>
          <a:endParaRPr lang="lt-LT" sz="1400">
            <a:solidFill>
              <a:schemeClr val="accent3">
                <a:lumMod val="25000"/>
              </a:schemeClr>
            </a:solidFill>
          </a:endParaRPr>
        </a:p>
      </xdr:txBody>
    </xdr:sp>
    <xdr:clientData/>
  </xdr:twoCellAnchor>
  <xdr:twoCellAnchor>
    <xdr:from>
      <xdr:col>4</xdr:col>
      <xdr:colOff>11031</xdr:colOff>
      <xdr:row>27</xdr:row>
      <xdr:rowOff>64037</xdr:rowOff>
    </xdr:from>
    <xdr:to>
      <xdr:col>16</xdr:col>
      <xdr:colOff>52595</xdr:colOff>
      <xdr:row>32</xdr:row>
      <xdr:rowOff>34637</xdr:rowOff>
    </xdr:to>
    <xdr:sp macro="" textlink="">
      <xdr:nvSpPr>
        <xdr:cNvPr id="18" name="TextBox 27">
          <a:extLst>
            <a:ext uri="{FF2B5EF4-FFF2-40B4-BE49-F238E27FC236}">
              <a16:creationId xmlns:a16="http://schemas.microsoft.com/office/drawing/2014/main" id="{583974E8-C9F1-4180-B80E-DE669BFF6ACD}"/>
            </a:ext>
          </a:extLst>
        </xdr:cNvPr>
        <xdr:cNvSpPr txBox="1"/>
      </xdr:nvSpPr>
      <xdr:spPr>
        <a:xfrm>
          <a:off x="2366304" y="5588537"/>
          <a:ext cx="7817427" cy="92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Aft>
              <a:spcPts val="800"/>
            </a:spcAft>
          </a:pPr>
          <a:r>
            <a:rPr lang="lt-LT" sz="1600" b="1">
              <a:solidFill>
                <a:schemeClr val="accent2">
                  <a:lumMod val="25000"/>
                </a:schemeClr>
              </a:solidFill>
              <a:effectLst/>
              <a:latin typeface="+mn-lt"/>
              <a:ea typeface="+mn-ea"/>
              <a:cs typeface="+mn-cs"/>
            </a:rPr>
            <a:t>PAGALBA IR ATSILIEPIMAI</a:t>
          </a:r>
          <a:endParaRPr lang="lt-LT" sz="1600">
            <a:solidFill>
              <a:schemeClr val="accent2">
                <a:lumMod val="25000"/>
              </a:schemeClr>
            </a:solidFill>
            <a:effectLst/>
            <a:latin typeface="+mn-lt"/>
            <a:ea typeface="+mn-ea"/>
            <a:cs typeface="+mn-cs"/>
          </a:endParaRPr>
        </a:p>
        <a:p>
          <a:pPr>
            <a:lnSpc>
              <a:spcPct val="150000"/>
            </a:lnSpc>
          </a:pPr>
          <a:r>
            <a:rPr lang="lt-LT" sz="1400">
              <a:solidFill>
                <a:schemeClr val="accent2">
                  <a:lumMod val="25000"/>
                </a:schemeClr>
              </a:solidFill>
              <a:effectLst/>
              <a:latin typeface="+mn-lt"/>
              <a:ea typeface="+mn-ea"/>
              <a:cs typeface="+mn-cs"/>
            </a:rPr>
            <a:t>Iškilus klausimams dėl skaičiuoklės naudojimo</a:t>
          </a:r>
          <a:r>
            <a:rPr lang="lt-LT" sz="1400" baseline="0">
              <a:solidFill>
                <a:schemeClr val="accent2">
                  <a:lumMod val="25000"/>
                </a:schemeClr>
              </a:solidFill>
              <a:effectLst/>
              <a:latin typeface="+mn-lt"/>
              <a:ea typeface="+mn-ea"/>
              <a:cs typeface="+mn-cs"/>
            </a:rPr>
            <a:t> </a:t>
          </a:r>
          <a:r>
            <a:rPr lang="lt-LT" sz="1400">
              <a:solidFill>
                <a:schemeClr val="accent2">
                  <a:lumMod val="25000"/>
                </a:schemeClr>
              </a:solidFill>
              <a:effectLst/>
              <a:latin typeface="+mn-lt"/>
              <a:ea typeface="+mn-ea"/>
              <a:cs typeface="+mn-cs"/>
            </a:rPr>
            <a:t>kviečiame kreiptis meniu juostoje nurodytais kontaktais.</a:t>
          </a:r>
        </a:p>
        <a:p>
          <a:endParaRPr lang="lt-LT" sz="1400">
            <a:solidFill>
              <a:schemeClr val="accent3">
                <a:lumMod val="25000"/>
              </a:schemeClr>
            </a:solidFill>
          </a:endParaRPr>
        </a:p>
      </xdr:txBody>
    </xdr:sp>
    <xdr:clientData/>
  </xdr:twoCellAnchor>
  <xdr:twoCellAnchor>
    <xdr:from>
      <xdr:col>15</xdr:col>
      <xdr:colOff>1219785</xdr:colOff>
      <xdr:row>13</xdr:row>
      <xdr:rowOff>125206</xdr:rowOff>
    </xdr:from>
    <xdr:to>
      <xdr:col>32</xdr:col>
      <xdr:colOff>311728</xdr:colOff>
      <xdr:row>40</xdr:row>
      <xdr:rowOff>51954</xdr:rowOff>
    </xdr:to>
    <xdr:sp macro="" textlink="">
      <xdr:nvSpPr>
        <xdr:cNvPr id="9" name="Stačiakampis: suapvalinti kampai 28">
          <a:extLst>
            <a:ext uri="{FF2B5EF4-FFF2-40B4-BE49-F238E27FC236}">
              <a16:creationId xmlns:a16="http://schemas.microsoft.com/office/drawing/2014/main" id="{9A324E8C-C290-4B75-AC84-A1A805BB8F32}"/>
            </a:ext>
            <a:ext uri="{147F2762-F138-4A5C-976F-8EAC2B608ADB}">
              <a16:predDERef xmlns:a16="http://schemas.microsoft.com/office/drawing/2014/main" pred="{583974E8-C9F1-4180-B80E-DE669BFF6ACD}"/>
            </a:ext>
          </a:extLst>
        </xdr:cNvPr>
        <xdr:cNvSpPr/>
      </xdr:nvSpPr>
      <xdr:spPr>
        <a:xfrm rot="5400000">
          <a:off x="12223723" y="464677"/>
          <a:ext cx="5399294" cy="9881170"/>
        </a:xfrm>
        <a:prstGeom prst="roundRect">
          <a:avLst>
            <a:gd name="adj" fmla="val 0"/>
          </a:avLst>
        </a:prstGeom>
        <a:solidFill>
          <a:sysClr val="window" lastClr="FFFFFF"/>
        </a:solidFill>
        <a:ln>
          <a:solidFill>
            <a:sysClr val="windowText" lastClr="00000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15</xdr:col>
      <xdr:colOff>1330202</xdr:colOff>
      <xdr:row>14</xdr:row>
      <xdr:rowOff>0</xdr:rowOff>
    </xdr:from>
    <xdr:to>
      <xdr:col>32</xdr:col>
      <xdr:colOff>242455</xdr:colOff>
      <xdr:row>15</xdr:row>
      <xdr:rowOff>163802</xdr:rowOff>
    </xdr:to>
    <xdr:sp macro="" textlink="">
      <xdr:nvSpPr>
        <xdr:cNvPr id="17" name="TextBox 29">
          <a:extLst>
            <a:ext uri="{FF2B5EF4-FFF2-40B4-BE49-F238E27FC236}">
              <a16:creationId xmlns:a16="http://schemas.microsoft.com/office/drawing/2014/main" id="{95E3DF14-BBCA-4F42-B999-5B7903DC6958}"/>
            </a:ext>
          </a:extLst>
        </xdr:cNvPr>
        <xdr:cNvSpPr txBox="1"/>
      </xdr:nvSpPr>
      <xdr:spPr>
        <a:xfrm>
          <a:off x="10093202" y="2770909"/>
          <a:ext cx="9701480" cy="406257"/>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1">
              <a:ln>
                <a:noFill/>
              </a:ln>
              <a:solidFill>
                <a:schemeClr val="accent3">
                  <a:lumMod val="25000"/>
                </a:schemeClr>
              </a:solidFill>
              <a:effectLst/>
            </a:rPr>
            <a:t>NAUDOJAMI</a:t>
          </a:r>
          <a:r>
            <a:rPr lang="en-US" sz="1600" b="1" baseline="0">
              <a:ln>
                <a:noFill/>
              </a:ln>
              <a:solidFill>
                <a:schemeClr val="accent3">
                  <a:lumMod val="25000"/>
                </a:schemeClr>
              </a:solidFill>
              <a:effectLst/>
            </a:rPr>
            <a:t> TERMINAI</a:t>
          </a:r>
          <a:endParaRPr lang="lt-LT" sz="1600" b="1">
            <a:ln>
              <a:noFill/>
            </a:ln>
            <a:solidFill>
              <a:schemeClr val="accent3">
                <a:lumMod val="25000"/>
              </a:schemeClr>
            </a:solidFill>
            <a:effectLst/>
          </a:endParaRPr>
        </a:p>
      </xdr:txBody>
    </xdr:sp>
    <xdr:clientData/>
  </xdr:twoCellAnchor>
  <xdr:twoCellAnchor>
    <xdr:from>
      <xdr:col>15</xdr:col>
      <xdr:colOff>1350818</xdr:colOff>
      <xdr:row>15</xdr:row>
      <xdr:rowOff>107414</xdr:rowOff>
    </xdr:from>
    <xdr:to>
      <xdr:col>32</xdr:col>
      <xdr:colOff>207818</xdr:colOff>
      <xdr:row>40</xdr:row>
      <xdr:rowOff>17318</xdr:rowOff>
    </xdr:to>
    <xdr:sp macro="" textlink="">
      <xdr:nvSpPr>
        <xdr:cNvPr id="19" name="TextBox 32">
          <a:extLst>
            <a:ext uri="{FF2B5EF4-FFF2-40B4-BE49-F238E27FC236}">
              <a16:creationId xmlns:a16="http://schemas.microsoft.com/office/drawing/2014/main" id="{EFA1BDAB-B80A-4BDA-8E01-D33E1BCCCB7A}"/>
            </a:ext>
          </a:extLst>
        </xdr:cNvPr>
        <xdr:cNvSpPr txBox="1"/>
      </xdr:nvSpPr>
      <xdr:spPr>
        <a:xfrm>
          <a:off x="10113818" y="3120778"/>
          <a:ext cx="9646227" cy="4949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600" b="1">
              <a:solidFill>
                <a:schemeClr val="accent2">
                  <a:lumMod val="25000"/>
                </a:schemeClr>
              </a:solidFill>
              <a:effectLst/>
              <a:latin typeface="+mn-lt"/>
              <a:ea typeface="Lucida Sans Unicode" panose="020B0602030504020204" pitchFamily="34" charset="0"/>
            </a:rPr>
            <a:t>Aprobuotų kietųjų naudingųjų iškasenų išteklių plotas </a:t>
          </a:r>
          <a:r>
            <a:rPr lang="lt-LT" sz="1600" b="0">
              <a:solidFill>
                <a:schemeClr val="accent2">
                  <a:lumMod val="25000"/>
                </a:schemeClr>
              </a:solidFill>
              <a:effectLst/>
              <a:latin typeface="+mn-lt"/>
              <a:ea typeface="Lucida Sans Unicode" panose="020B0602030504020204" pitchFamily="34" charset="0"/>
            </a:rPr>
            <a:t>– plotas, pagrįstas kietųjų naudingųjų iškasenų geologinio tyrimo duomenimis apie detaliai išžvalgytus išteklius, kurie yra aprobuoti.</a:t>
          </a:r>
          <a:endParaRPr lang="lt-LT" sz="1600" b="0">
            <a:solidFill>
              <a:schemeClr val="accent2">
                <a:lumMod val="25000"/>
              </a:schemeClr>
            </a:solidFill>
            <a:effectLst/>
            <a:latin typeface="+mn-lt"/>
            <a:ea typeface="Times New Roman" panose="02020603050405020304" pitchFamily="18" charset="0"/>
          </a:endParaRPr>
        </a:p>
        <a:p>
          <a:r>
            <a:rPr lang="lt-LT" sz="1600" b="1">
              <a:solidFill>
                <a:schemeClr val="accent2">
                  <a:lumMod val="25000"/>
                </a:schemeClr>
              </a:solidFill>
              <a:effectLst/>
              <a:latin typeface="+mn-lt"/>
              <a:ea typeface="Lucida Sans Unicode" panose="020B0602030504020204" pitchFamily="34" charset="0"/>
            </a:rPr>
            <a:t>Aprobuotų kietųjų naudingųjų iškasenų išteklių tūris </a:t>
          </a:r>
          <a:r>
            <a:rPr lang="lt-LT" sz="1600" b="0">
              <a:solidFill>
                <a:schemeClr val="accent2">
                  <a:lumMod val="25000"/>
                </a:schemeClr>
              </a:solidFill>
              <a:effectLst/>
              <a:latin typeface="+mn-lt"/>
              <a:ea typeface="Lucida Sans Unicode" panose="020B0602030504020204" pitchFamily="34" charset="0"/>
            </a:rPr>
            <a:t>– tūris, pagrįstas kietųjų naudingųjų iškasenų geologinio tyrimo duomenimis apie detaliai išžvalgytus išteklius, kurie yra aprobuoti.</a:t>
          </a:r>
          <a:endParaRPr lang="lt-LT" sz="1600" b="0">
            <a:solidFill>
              <a:schemeClr val="accent2">
                <a:lumMod val="25000"/>
              </a:schemeClr>
            </a:solidFill>
            <a:effectLst/>
            <a:latin typeface="+mn-lt"/>
            <a:ea typeface="Times New Roman" panose="02020603050405020304" pitchFamily="18" charset="0"/>
          </a:endParaRPr>
        </a:p>
        <a:p>
          <a:r>
            <a:rPr lang="lt-LT" sz="1600" b="0">
              <a:solidFill>
                <a:schemeClr val="accent2">
                  <a:lumMod val="25000"/>
                </a:schemeClr>
              </a:solidFill>
              <a:effectLst/>
              <a:latin typeface="+mn-lt"/>
              <a:ea typeface="Lucida Sans Unicode" panose="020B0602030504020204" pitchFamily="34" charset="0"/>
            </a:rPr>
            <a:t>Galimas kietųjų naudingųjų iškasenų tūrio praradimas įtakos plote – procentinė tūrio praradimo išraiška, gaunama į skaičiuoklę įvedus atitinkamas reikšmes.</a:t>
          </a:r>
          <a:endParaRPr lang="lt-LT" sz="1600" b="0">
            <a:solidFill>
              <a:schemeClr val="accent2">
                <a:lumMod val="25000"/>
              </a:schemeClr>
            </a:solidFill>
            <a:effectLst/>
            <a:latin typeface="+mn-lt"/>
            <a:ea typeface="Times New Roman" panose="02020603050405020304" pitchFamily="18" charset="0"/>
          </a:endParaRPr>
        </a:p>
        <a:p>
          <a:r>
            <a:rPr lang="lt-LT" sz="1600" b="1">
              <a:solidFill>
                <a:schemeClr val="accent2">
                  <a:lumMod val="25000"/>
                </a:schemeClr>
              </a:solidFill>
              <a:effectLst/>
              <a:latin typeface="+mn-lt"/>
              <a:ea typeface="Lucida Sans Unicode" panose="020B0602030504020204" pitchFamily="34" charset="0"/>
            </a:rPr>
            <a:t>Galimai prarandamų išteklių aprėpties plotas </a:t>
          </a:r>
          <a:r>
            <a:rPr lang="lt-LT" sz="1600" b="0">
              <a:solidFill>
                <a:schemeClr val="accent2">
                  <a:lumMod val="25000"/>
                </a:schemeClr>
              </a:solidFill>
              <a:effectLst/>
              <a:latin typeface="+mn-lt"/>
              <a:ea typeface="Lucida Sans Unicode" panose="020B0602030504020204" pitchFamily="34" charset="0"/>
            </a:rPr>
            <a:t>– plotas, kuriame esantiems aprobuotiems detaliai išžvalgytiems kietųjų naudingųjų iškasenų ištekliams ir jų prieinamumui gali turėti įtaką teisėkūros iniciatyvos. </a:t>
          </a:r>
          <a:endParaRPr lang="lt-LT" sz="1600" b="0">
            <a:solidFill>
              <a:schemeClr val="accent2">
                <a:lumMod val="25000"/>
              </a:schemeClr>
            </a:solidFill>
            <a:effectLst/>
            <a:latin typeface="+mn-lt"/>
            <a:ea typeface="Times New Roman" panose="02020603050405020304" pitchFamily="18" charset="0"/>
          </a:endParaRPr>
        </a:p>
        <a:p>
          <a:r>
            <a:rPr lang="lt-LT" sz="1600" b="1">
              <a:solidFill>
                <a:schemeClr val="accent2">
                  <a:lumMod val="25000"/>
                </a:schemeClr>
              </a:solidFill>
              <a:effectLst/>
              <a:latin typeface="+mn-lt"/>
              <a:ea typeface="Lucida Sans Unicode" panose="020B0602030504020204" pitchFamily="34" charset="0"/>
            </a:rPr>
            <a:t>Kietosios naudingosios iškasenos </a:t>
          </a:r>
          <a:r>
            <a:rPr lang="lt-LT" sz="1600" b="0">
              <a:solidFill>
                <a:schemeClr val="accent2">
                  <a:lumMod val="25000"/>
                </a:schemeClr>
              </a:solidFill>
              <a:effectLst/>
              <a:latin typeface="+mn-lt"/>
              <a:ea typeface="Lucida Sans Unicode" panose="020B0602030504020204" pitchFamily="34" charset="0"/>
            </a:rPr>
            <a:t>– metalų rūdos, kietojo medžiagos būvio nemetalinės naudingosios iškasenos ir vertingieji mineralai.</a:t>
          </a:r>
          <a:endParaRPr lang="lt-LT" sz="1600" b="0">
            <a:solidFill>
              <a:schemeClr val="accent2">
                <a:lumMod val="25000"/>
              </a:schemeClr>
            </a:solidFill>
            <a:effectLst/>
            <a:latin typeface="+mn-lt"/>
            <a:ea typeface="Times New Roman" panose="02020603050405020304" pitchFamily="18" charset="0"/>
          </a:endParaRPr>
        </a:p>
        <a:p>
          <a:r>
            <a:rPr lang="lt-LT" sz="1600" b="1">
              <a:solidFill>
                <a:schemeClr val="accent2">
                  <a:lumMod val="25000"/>
                </a:schemeClr>
              </a:solidFill>
              <a:effectLst/>
              <a:latin typeface="+mn-lt"/>
              <a:ea typeface="Lucida Sans Unicode" panose="020B0602030504020204" pitchFamily="34" charset="0"/>
            </a:rPr>
            <a:t>Kietųjų naudingųjų iškasenų išteklių aprobavimas </a:t>
          </a:r>
          <a:r>
            <a:rPr lang="lt-LT" sz="1600" b="0">
              <a:solidFill>
                <a:schemeClr val="accent2">
                  <a:lumMod val="25000"/>
                </a:schemeClr>
              </a:solidFill>
              <a:effectLst/>
              <a:latin typeface="+mn-lt"/>
              <a:ea typeface="Lucida Sans Unicode" panose="020B0602030504020204" pitchFamily="34" charset="0"/>
            </a:rPr>
            <a:t>– žemės gelmių geologinio tyrimo duomenų apie detaliai išžvalgytus kietųjų naudingųjų iškasenų išteklius įvertinimas, išanalizavus tyrimo darbų metodikos ir apimties pagrįstumą, kietųjų naudingųjų iškasenų išteklių kiekio ir kokybės nustatymo patikimumą ir duomenų įrašymas į Žemės gelmių registrą.</a:t>
          </a:r>
          <a:endParaRPr lang="lt-LT" sz="1600" b="0">
            <a:solidFill>
              <a:schemeClr val="accent2">
                <a:lumMod val="25000"/>
              </a:schemeClr>
            </a:solidFill>
            <a:effectLst/>
            <a:latin typeface="+mn-lt"/>
            <a:ea typeface="Times New Roman" panose="02020603050405020304" pitchFamily="18" charset="0"/>
          </a:endParaRPr>
        </a:p>
        <a:p>
          <a:r>
            <a:rPr lang="lt-LT" sz="1600" b="1">
              <a:solidFill>
                <a:schemeClr val="accent2">
                  <a:lumMod val="25000"/>
                </a:schemeClr>
              </a:solidFill>
              <a:effectLst/>
              <a:latin typeface="+mn-lt"/>
              <a:ea typeface="Lucida Sans Unicode" panose="020B0602030504020204" pitchFamily="34" charset="0"/>
            </a:rPr>
            <a:t>Kietųjų naudingųjų iškasenų išteklių telkinys </a:t>
          </a:r>
          <a:r>
            <a:rPr lang="lt-LT" sz="1600" b="0">
              <a:solidFill>
                <a:schemeClr val="accent2">
                  <a:lumMod val="25000"/>
                </a:schemeClr>
              </a:solidFill>
              <a:effectLst/>
              <a:latin typeface="+mn-lt"/>
              <a:ea typeface="Lucida Sans Unicode" panose="020B0602030504020204" pitchFamily="34" charset="0"/>
            </a:rPr>
            <a:t>– tiesioginiu žemės gelmių geologiniu tyrimu nustatytose ribose esančių kietųjų naudingųjų iškasenų, kurių kiekis ir kokybė yra ištirti ir kurių išgavimas yra ar gali būti ateityje ekonomiškai naudingas, sankaupa.</a:t>
          </a:r>
          <a:endParaRPr lang="lt-LT" sz="1600" b="0">
            <a:solidFill>
              <a:schemeClr val="accent2">
                <a:lumMod val="25000"/>
              </a:schemeClr>
            </a:solidFill>
            <a:effectLst/>
            <a:latin typeface="+mn-lt"/>
            <a:ea typeface="Times New Roman" panose="02020603050405020304" pitchFamily="18" charset="0"/>
          </a:endParaRPr>
        </a:p>
        <a:p>
          <a:r>
            <a:rPr lang="lt-LT" sz="1600" b="1">
              <a:solidFill>
                <a:schemeClr val="accent2">
                  <a:lumMod val="25000"/>
                </a:schemeClr>
              </a:solidFill>
              <a:effectLst/>
              <a:latin typeface="+mn-lt"/>
              <a:ea typeface="Lucida Sans Unicode" panose="020B0602030504020204" pitchFamily="34" charset="0"/>
            </a:rPr>
            <a:t>Vidutinė kietųjų naudingųjų iškasenų storymė telkinyje (-iuose) </a:t>
          </a:r>
          <a:r>
            <a:rPr lang="lt-LT" sz="1600" b="0">
              <a:solidFill>
                <a:schemeClr val="accent2">
                  <a:lumMod val="25000"/>
                </a:schemeClr>
              </a:solidFill>
              <a:effectLst/>
              <a:latin typeface="+mn-lt"/>
              <a:ea typeface="Lucida Sans Unicode" panose="020B0602030504020204" pitchFamily="34" charset="0"/>
            </a:rPr>
            <a:t>– vidutinis kietosios naudingosios iškasenos storis detaliai išžvalgyto (-ų) kietųjų naudingųjų iškasenų išteklių telkinio (-ų) ribose.</a:t>
          </a:r>
          <a:endParaRPr lang="lt-LT" sz="1600" b="0">
            <a:solidFill>
              <a:schemeClr val="accent2">
                <a:lumMod val="25000"/>
              </a:schemeClr>
            </a:solidFill>
            <a:effectLst/>
            <a:latin typeface="+mn-lt"/>
            <a:ea typeface="Times New Roman" panose="02020603050405020304" pitchFamily="18" charset="0"/>
          </a:endParaRPr>
        </a:p>
        <a:p>
          <a:pPr eaLnBrk="1" fontAlgn="auto" latinLnBrk="0" hangingPunct="1"/>
          <a:endParaRPr lang="lt-LT" sz="1400" i="0">
            <a:solidFill>
              <a:schemeClr val="accent3">
                <a:lumMod val="25000"/>
              </a:schemeClr>
            </a:solidFill>
            <a:effectLst/>
          </a:endParaRPr>
        </a:p>
      </xdr:txBody>
    </xdr:sp>
    <xdr:clientData/>
  </xdr:twoCellAnchor>
  <xdr:twoCellAnchor>
    <xdr:from>
      <xdr:col>0</xdr:col>
      <xdr:colOff>357908</xdr:colOff>
      <xdr:row>40</xdr:row>
      <xdr:rowOff>173182</xdr:rowOff>
    </xdr:from>
    <xdr:to>
      <xdr:col>3</xdr:col>
      <xdr:colOff>239636</xdr:colOff>
      <xdr:row>49</xdr:row>
      <xdr:rowOff>51129</xdr:rowOff>
    </xdr:to>
    <xdr:grpSp>
      <xdr:nvGrpSpPr>
        <xdr:cNvPr id="23" name="Grupė 1">
          <a:extLst>
            <a:ext uri="{FF2B5EF4-FFF2-40B4-BE49-F238E27FC236}">
              <a16:creationId xmlns:a16="http://schemas.microsoft.com/office/drawing/2014/main" id="{066473EC-335A-43A0-8AA3-D00FEC0A195C}"/>
            </a:ext>
          </a:extLst>
        </xdr:cNvPr>
        <xdr:cNvGrpSpPr/>
      </xdr:nvGrpSpPr>
      <xdr:grpSpPr>
        <a:xfrm>
          <a:off x="357908" y="8226137"/>
          <a:ext cx="1648183" cy="1592447"/>
          <a:chOff x="335643" y="7955643"/>
          <a:chExt cx="1717455" cy="1540492"/>
        </a:xfrm>
      </xdr:grpSpPr>
      <xdr:sp macro="" textlink="">
        <xdr:nvSpPr>
          <xdr:cNvPr id="24" name="TextBox 16">
            <a:hlinkClick xmlns:r="http://schemas.openxmlformats.org/officeDocument/2006/relationships" r:id="rId12"/>
            <a:extLst>
              <a:ext uri="{FF2B5EF4-FFF2-40B4-BE49-F238E27FC236}">
                <a16:creationId xmlns:a16="http://schemas.microsoft.com/office/drawing/2014/main" id="{A3862D39-8D34-76B3-4568-0DEA3721DA04}"/>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5" name="Paveikslėlis 17">
            <a:extLst>
              <a:ext uri="{FF2B5EF4-FFF2-40B4-BE49-F238E27FC236}">
                <a16:creationId xmlns:a16="http://schemas.microsoft.com/office/drawing/2014/main" id="{D61FC7B1-BADE-D031-D823-13B0BB9D443A}"/>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editAs="oneCell">
    <xdr:from>
      <xdr:col>0</xdr:col>
      <xdr:colOff>389050</xdr:colOff>
      <xdr:row>2</xdr:row>
      <xdr:rowOff>120740</xdr:rowOff>
    </xdr:from>
    <xdr:to>
      <xdr:col>3</xdr:col>
      <xdr:colOff>22800</xdr:colOff>
      <xdr:row>7</xdr:row>
      <xdr:rowOff>13416</xdr:rowOff>
    </xdr:to>
    <xdr:pic>
      <xdr:nvPicPr>
        <xdr:cNvPr id="2" name="Picture 1">
          <a:extLst>
            <a:ext uri="{FF2B5EF4-FFF2-40B4-BE49-F238E27FC236}">
              <a16:creationId xmlns:a16="http://schemas.microsoft.com/office/drawing/2014/main" id="{3045FDD4-AA57-4FA3-A466-50E3EA4007C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9050" y="496374"/>
          <a:ext cx="1364349" cy="885422"/>
        </a:xfrm>
        <a:prstGeom prst="rect">
          <a:avLst/>
        </a:prstGeom>
      </xdr:spPr>
    </xdr:pic>
    <xdr:clientData/>
  </xdr:twoCellAnchor>
  <xdr:twoCellAnchor>
    <xdr:from>
      <xdr:col>4</xdr:col>
      <xdr:colOff>0</xdr:colOff>
      <xdr:row>5</xdr:row>
      <xdr:rowOff>132051</xdr:rowOff>
    </xdr:from>
    <xdr:to>
      <xdr:col>38</xdr:col>
      <xdr:colOff>523873</xdr:colOff>
      <xdr:row>13</xdr:row>
      <xdr:rowOff>155864</xdr:rowOff>
    </xdr:to>
    <xdr:sp macro="" textlink="">
      <xdr:nvSpPr>
        <xdr:cNvPr id="7" name="TextBox 32">
          <a:extLst>
            <a:ext uri="{FF2B5EF4-FFF2-40B4-BE49-F238E27FC236}">
              <a16:creationId xmlns:a16="http://schemas.microsoft.com/office/drawing/2014/main" id="{719DC242-3782-4AC6-84AB-3AB9295EAC9E}"/>
            </a:ext>
          </a:extLst>
        </xdr:cNvPr>
        <xdr:cNvSpPr txBox="1"/>
      </xdr:nvSpPr>
      <xdr:spPr>
        <a:xfrm>
          <a:off x="2355273" y="1136506"/>
          <a:ext cx="21253736" cy="159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800" b="1">
              <a:solidFill>
                <a:schemeClr val="accent2">
                  <a:lumMod val="25000"/>
                </a:schemeClr>
              </a:solidFill>
              <a:effectLst/>
              <a:latin typeface="+mn-lt"/>
              <a:ea typeface="+mn-ea"/>
              <a:cs typeface="+mn-cs"/>
            </a:rPr>
            <a:t>ĮVADAS </a:t>
          </a:r>
          <a:endParaRPr lang="lt-LT" sz="2800" b="1">
            <a:solidFill>
              <a:schemeClr val="accent2">
                <a:lumMod val="25000"/>
              </a:schemeClr>
            </a:solidFill>
            <a:effectLst/>
          </a:endParaRPr>
        </a:p>
        <a:p>
          <a:pPr eaLnBrk="1" fontAlgn="auto" latinLnBrk="0" hangingPunct="1"/>
          <a:r>
            <a:rPr lang="lt-LT" sz="1600" b="0" i="0" baseline="0">
              <a:solidFill>
                <a:schemeClr val="accent2">
                  <a:lumMod val="25000"/>
                </a:schemeClr>
              </a:solidFill>
              <a:effectLst/>
              <a:latin typeface="+mn-lt"/>
              <a:ea typeface="+mn-ea"/>
              <a:cs typeface="+mn-cs"/>
            </a:rPr>
            <a:t>Skaičiuoklė - tai inovatyvus Microsoft Excel pagrindu sukurtas įrankis</a:t>
          </a:r>
          <a:r>
            <a:rPr lang="en-US" sz="1600" b="0" i="0" baseline="0">
              <a:solidFill>
                <a:schemeClr val="accent2">
                  <a:lumMod val="25000"/>
                </a:schemeClr>
              </a:solidFill>
              <a:effectLst/>
              <a:latin typeface="+mn-lt"/>
              <a:ea typeface="+mn-ea"/>
              <a:cs typeface="+mn-cs"/>
            </a:rPr>
            <a:t>,</a:t>
          </a:r>
          <a:r>
            <a:rPr lang="lt-LT" sz="1600" b="0" i="0" baseline="0">
              <a:solidFill>
                <a:schemeClr val="accent2">
                  <a:lumMod val="25000"/>
                </a:schemeClr>
              </a:solidFill>
              <a:effectLst/>
              <a:latin typeface="+mn-lt"/>
              <a:ea typeface="+mn-ea"/>
              <a:cs typeface="+mn-cs"/>
            </a:rPr>
            <a:t> padedantis nustatyti teisėkūros iniciatyvų poveikį </a:t>
          </a:r>
          <a:r>
            <a:rPr lang="lt-LT" sz="1600" b="0" i="0" u="sng" baseline="0">
              <a:solidFill>
                <a:schemeClr val="accent2">
                  <a:lumMod val="25000"/>
                </a:schemeClr>
              </a:solidFill>
              <a:effectLst/>
              <a:latin typeface="+mn-lt"/>
              <a:ea typeface="+mn-ea"/>
              <a:cs typeface="+mn-cs"/>
            </a:rPr>
            <a:t>Aprobuotų kietųjų naudingųjų iškasenų išteklių naudojimo prieinamumui.</a:t>
          </a:r>
          <a:endParaRPr lang="lt-LT" sz="1600" b="1">
            <a:solidFill>
              <a:schemeClr val="accent2">
                <a:lumMod val="25000"/>
              </a:schemeClr>
            </a:solidFill>
            <a:effectLst/>
            <a:latin typeface="+mn-lt"/>
            <a:ea typeface="+mn-ea"/>
            <a:cs typeface="+mn-cs"/>
          </a:endParaRPr>
        </a:p>
        <a:p>
          <a:pPr eaLnBrk="1" fontAlgn="auto" latinLnBrk="0" hangingPunct="1"/>
          <a:endParaRPr lang="lt-LT" sz="1600" b="1">
            <a:solidFill>
              <a:schemeClr val="accent2">
                <a:lumMod val="25000"/>
              </a:schemeClr>
            </a:solidFill>
            <a:effectLst/>
            <a:latin typeface="+mn-lt"/>
            <a:ea typeface="+mn-ea"/>
            <a:cs typeface="+mn-cs"/>
          </a:endParaRPr>
        </a:p>
        <a:p>
          <a:pPr eaLnBrk="1" fontAlgn="auto" latinLnBrk="0" hangingPunct="1"/>
          <a:r>
            <a:rPr lang="lt-LT" sz="1600">
              <a:solidFill>
                <a:schemeClr val="accent2">
                  <a:lumMod val="25000"/>
                </a:schemeClr>
              </a:solidFill>
              <a:effectLst/>
              <a:latin typeface="+mn-lt"/>
              <a:ea typeface="+mn-ea"/>
              <a:cs typeface="+mn-cs"/>
            </a:rPr>
            <a:t>Kad šiuolaikinė visuomenė galėtų darniai funkcionuoti, reikia žaliavų. Todėl žemės gelmių ištekliai yra viena iš pagrindinių visuomenės ekonominės ir socialinės pažangos varomųjų jėgų. Visuomenė negali gyventi </a:t>
          </a:r>
          <a:endParaRPr lang="en-US" sz="1600">
            <a:solidFill>
              <a:schemeClr val="accent2">
                <a:lumMod val="25000"/>
              </a:schemeClr>
            </a:solidFill>
            <a:effectLst/>
            <a:latin typeface="+mn-lt"/>
            <a:ea typeface="+mn-ea"/>
            <a:cs typeface="+mn-cs"/>
          </a:endParaRPr>
        </a:p>
        <a:p>
          <a:pPr eaLnBrk="1" fontAlgn="auto" latinLnBrk="0" hangingPunct="1"/>
          <a:r>
            <a:rPr lang="lt-LT" sz="1600">
              <a:solidFill>
                <a:schemeClr val="accent2">
                  <a:lumMod val="25000"/>
                </a:schemeClr>
              </a:solidFill>
              <a:effectLst/>
              <a:latin typeface="+mn-lt"/>
              <a:ea typeface="+mn-ea"/>
              <a:cs typeface="+mn-cs"/>
            </a:rPr>
            <a:t>nenaudodama gamtos išteklių, todėl ir žemės gelmių išteklių (naudingųjų iškasenų) gavyba yra neišvengiamas procesas, todėl turėtų būti užtikrinamas jų prieinamumas, o gavyba turėtų būti itin racionali.</a:t>
          </a:r>
          <a:r>
            <a:rPr lang="lt-LT" sz="1100">
              <a:solidFill>
                <a:schemeClr val="dk1"/>
              </a:solidFill>
              <a:effectLst/>
              <a:latin typeface="+mn-lt"/>
              <a:ea typeface="+mn-ea"/>
              <a:cs typeface="+mn-cs"/>
            </a:rPr>
            <a:t>.</a:t>
          </a:r>
          <a:endParaRPr lang="lt-LT" sz="2400">
            <a:solidFill>
              <a:schemeClr val="accent2">
                <a:lumMod val="25000"/>
              </a:schemeClr>
            </a:solidFill>
            <a:effectLst/>
          </a:endParaRPr>
        </a:p>
        <a:p>
          <a:pPr algn="l"/>
          <a:endParaRPr lang="lt-LT" sz="1600">
            <a:solidFill>
              <a:schemeClr val="accent2">
                <a:lumMod val="25000"/>
              </a:schemeClr>
            </a:solidFill>
            <a:effectLst/>
            <a:latin typeface="+mn-lt"/>
            <a:ea typeface="+mn-ea"/>
            <a:cs typeface="+mn-cs"/>
          </a:endParaRPr>
        </a:p>
        <a:p>
          <a:pPr eaLnBrk="1" fontAlgn="auto" latinLnBrk="0" hangingPunct="1">
            <a:lnSpc>
              <a:spcPct val="150000"/>
            </a:lnSpc>
          </a:pPr>
          <a:endParaRPr lang="en-US" sz="1400" b="0" i="0" baseline="0">
            <a:solidFill>
              <a:schemeClr val="accent3">
                <a:lumMod val="25000"/>
              </a:schemeClr>
            </a:solidFill>
            <a:effectLst/>
            <a:latin typeface="+mn-lt"/>
            <a:ea typeface="+mn-ea"/>
            <a:cs typeface="+mn-cs"/>
          </a:endParaRPr>
        </a:p>
        <a:p>
          <a:pPr eaLnBrk="1" fontAlgn="auto" latinLnBrk="0" hangingPunct="1"/>
          <a:endParaRPr lang="lt-LT" sz="1400" i="0">
            <a:solidFill>
              <a:schemeClr val="accent3">
                <a:lumMod val="25000"/>
              </a:schemeClr>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2" name="TextBox 1">
          <a:extLst>
            <a:ext uri="{FF2B5EF4-FFF2-40B4-BE49-F238E27FC236}">
              <a16:creationId xmlns:a16="http://schemas.microsoft.com/office/drawing/2014/main" id="{57C55C4E-5318-484F-998E-E22B367ACF7D}"/>
            </a:ext>
          </a:extLst>
        </xdr:cNvPr>
        <xdr:cNvSpPr txBox="1"/>
      </xdr:nvSpPr>
      <xdr:spPr>
        <a:xfrm>
          <a:off x="141942" y="979020"/>
          <a:ext cx="1278965" cy="22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449035</xdr:colOff>
      <xdr:row>44</xdr:row>
      <xdr:rowOff>72571</xdr:rowOff>
    </xdr:from>
    <xdr:to>
      <xdr:col>3</xdr:col>
      <xdr:colOff>255030</xdr:colOff>
      <xdr:row>46</xdr:row>
      <xdr:rowOff>31543</xdr:rowOff>
    </xdr:to>
    <xdr:sp macro="" textlink="">
      <xdr:nvSpPr>
        <xdr:cNvPr id="10" name="TextBox 9">
          <a:hlinkClick xmlns:r="http://schemas.openxmlformats.org/officeDocument/2006/relationships" r:id="rId1"/>
          <a:extLst>
            <a:ext uri="{FF2B5EF4-FFF2-40B4-BE49-F238E27FC236}">
              <a16:creationId xmlns:a16="http://schemas.microsoft.com/office/drawing/2014/main" id="{499DC992-8D06-4484-B2C7-073E28E7A06D}"/>
            </a:ext>
          </a:extLst>
        </xdr:cNvPr>
        <xdr:cNvSpPr txBox="1"/>
      </xdr:nvSpPr>
      <xdr:spPr>
        <a:xfrm>
          <a:off x="449035" y="8849178"/>
          <a:ext cx="1561316" cy="339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https://www.gamta.lt/</a:t>
          </a:r>
        </a:p>
      </xdr:txBody>
    </xdr:sp>
    <xdr:clientData/>
  </xdr:twoCellAnchor>
  <xdr:twoCellAnchor>
    <xdr:from>
      <xdr:col>4</xdr:col>
      <xdr:colOff>378526</xdr:colOff>
      <xdr:row>58</xdr:row>
      <xdr:rowOff>138134</xdr:rowOff>
    </xdr:from>
    <xdr:to>
      <xdr:col>11</xdr:col>
      <xdr:colOff>549935</xdr:colOff>
      <xdr:row>60</xdr:row>
      <xdr:rowOff>138380</xdr:rowOff>
    </xdr:to>
    <xdr:sp macro="" textlink="">
      <xdr:nvSpPr>
        <xdr:cNvPr id="14" name="TextBox 13">
          <a:extLst>
            <a:ext uri="{FF2B5EF4-FFF2-40B4-BE49-F238E27FC236}">
              <a16:creationId xmlns:a16="http://schemas.microsoft.com/office/drawing/2014/main" id="{1271DF2B-76D1-4C3C-A9F7-D0F62EF6A4A9}"/>
            </a:ext>
          </a:extLst>
        </xdr:cNvPr>
        <xdr:cNvSpPr txBox="1"/>
      </xdr:nvSpPr>
      <xdr:spPr>
        <a:xfrm>
          <a:off x="2816926" y="11237934"/>
          <a:ext cx="4375109" cy="368546"/>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b="1">
            <a:solidFill>
              <a:srgbClr val="808080"/>
            </a:solidFill>
          </a:endParaRPr>
        </a:p>
      </xdr:txBody>
    </xdr:sp>
    <xdr:clientData/>
  </xdr:twoCellAnchor>
  <xdr:twoCellAnchor>
    <xdr:from>
      <xdr:col>0</xdr:col>
      <xdr:colOff>200025</xdr:colOff>
      <xdr:row>0</xdr:row>
      <xdr:rowOff>155121</xdr:rowOff>
    </xdr:from>
    <xdr:to>
      <xdr:col>3</xdr:col>
      <xdr:colOff>225667</xdr:colOff>
      <xdr:row>75</xdr:row>
      <xdr:rowOff>177427</xdr:rowOff>
    </xdr:to>
    <xdr:sp macro="" textlink="">
      <xdr:nvSpPr>
        <xdr:cNvPr id="23" name="Stačiakampis: suapvalinti kampai 5">
          <a:extLst>
            <a:ext uri="{FF2B5EF4-FFF2-40B4-BE49-F238E27FC236}">
              <a16:creationId xmlns:a16="http://schemas.microsoft.com/office/drawing/2014/main" id="{BA987A88-178B-44AB-B883-43E931433E7C}"/>
            </a:ext>
          </a:extLst>
        </xdr:cNvPr>
        <xdr:cNvSpPr/>
      </xdr:nvSpPr>
      <xdr:spPr>
        <a:xfrm>
          <a:off x="200025" y="155121"/>
          <a:ext cx="1958657" cy="14076350"/>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579835</xdr:colOff>
      <xdr:row>30</xdr:row>
      <xdr:rowOff>182870</xdr:rowOff>
    </xdr:from>
    <xdr:to>
      <xdr:col>3</xdr:col>
      <xdr:colOff>56522</xdr:colOff>
      <xdr:row>32</xdr:row>
      <xdr:rowOff>57262</xdr:rowOff>
    </xdr:to>
    <xdr:sp macro="" textlink="">
      <xdr:nvSpPr>
        <xdr:cNvPr id="4" name="TextBox 28">
          <a:extLst>
            <a:ext uri="{FF2B5EF4-FFF2-40B4-BE49-F238E27FC236}">
              <a16:creationId xmlns:a16="http://schemas.microsoft.com/office/drawing/2014/main" id="{BD879990-DA75-42F8-8EC1-B3C40A0430ED}"/>
            </a:ext>
            <a:ext uri="{147F2762-F138-4A5C-976F-8EAC2B608ADB}">
              <a16:predDERef xmlns:a16="http://schemas.microsoft.com/office/drawing/2014/main" pred="{BA987A88-178B-44AB-B883-43E931433E7C}"/>
            </a:ext>
          </a:extLst>
        </xdr:cNvPr>
        <xdr:cNvSpPr txBox="1"/>
      </xdr:nvSpPr>
      <xdr:spPr>
        <a:xfrm>
          <a:off x="579835" y="5707370"/>
          <a:ext cx="1400737" cy="242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rgbClr val="808080"/>
              </a:solidFill>
              <a:latin typeface="+mn-lt"/>
              <a:ea typeface="+mn-lt"/>
              <a:cs typeface="+mn-lt"/>
            </a:rPr>
            <a:t>aaa@gamta.lt</a:t>
          </a:r>
        </a:p>
      </xdr:txBody>
    </xdr:sp>
    <xdr:clientData/>
  </xdr:twoCellAnchor>
  <xdr:twoCellAnchor>
    <xdr:from>
      <xdr:col>1</xdr:col>
      <xdr:colOff>234028</xdr:colOff>
      <xdr:row>35</xdr:row>
      <xdr:rowOff>1309</xdr:rowOff>
    </xdr:from>
    <xdr:to>
      <xdr:col>1</xdr:col>
      <xdr:colOff>584475</xdr:colOff>
      <xdr:row>37</xdr:row>
      <xdr:rowOff>3366</xdr:rowOff>
    </xdr:to>
    <xdr:pic>
      <xdr:nvPicPr>
        <xdr:cNvPr id="6" name="Grafinis elementas 15" descr="Receiver outline">
          <a:extLst>
            <a:ext uri="{FF2B5EF4-FFF2-40B4-BE49-F238E27FC236}">
              <a16:creationId xmlns:a16="http://schemas.microsoft.com/office/drawing/2014/main" id="{7BDDDDCA-9E1F-495A-8C86-870F3AFD19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5378" y="6446559"/>
          <a:ext cx="350447" cy="370357"/>
        </a:xfrm>
        <a:prstGeom prst="rect">
          <a:avLst/>
        </a:prstGeom>
      </xdr:spPr>
    </xdr:pic>
    <xdr:clientData/>
  </xdr:twoCellAnchor>
  <xdr:twoCellAnchor>
    <xdr:from>
      <xdr:col>0</xdr:col>
      <xdr:colOff>542022</xdr:colOff>
      <xdr:row>37</xdr:row>
      <xdr:rowOff>106381</xdr:rowOff>
    </xdr:from>
    <xdr:to>
      <xdr:col>3</xdr:col>
      <xdr:colOff>18709</xdr:colOff>
      <xdr:row>38</xdr:row>
      <xdr:rowOff>180867</xdr:rowOff>
    </xdr:to>
    <xdr:sp macro="" textlink="">
      <xdr:nvSpPr>
        <xdr:cNvPr id="7" name="TextBox 41">
          <a:extLst>
            <a:ext uri="{FF2B5EF4-FFF2-40B4-BE49-F238E27FC236}">
              <a16:creationId xmlns:a16="http://schemas.microsoft.com/office/drawing/2014/main" id="{8FBE0CB1-588B-40E8-9AA9-AD6ABE81E28D}"/>
            </a:ext>
          </a:extLst>
        </xdr:cNvPr>
        <xdr:cNvSpPr txBox="1"/>
      </xdr:nvSpPr>
      <xdr:spPr>
        <a:xfrm>
          <a:off x="542022" y="6919931"/>
          <a:ext cx="1400737" cy="258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editAs="oneCell">
    <xdr:from>
      <xdr:col>1</xdr:col>
      <xdr:colOff>214616</xdr:colOff>
      <xdr:row>28</xdr:row>
      <xdr:rowOff>68883</xdr:rowOff>
    </xdr:from>
    <xdr:to>
      <xdr:col>2</xdr:col>
      <xdr:colOff>129985</xdr:colOff>
      <xdr:row>30</xdr:row>
      <xdr:rowOff>128959</xdr:rowOff>
    </xdr:to>
    <xdr:pic>
      <xdr:nvPicPr>
        <xdr:cNvPr id="9" name="Grafinis elementas 11" descr="Envelope outline">
          <a:extLst>
            <a:ext uri="{FF2B5EF4-FFF2-40B4-BE49-F238E27FC236}">
              <a16:creationId xmlns:a16="http://schemas.microsoft.com/office/drawing/2014/main" id="{56BA1C85-A6ED-42DC-BA6B-F9420DAD46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5966" y="5225083"/>
          <a:ext cx="524969" cy="428376"/>
        </a:xfrm>
        <a:prstGeom prst="rect">
          <a:avLst/>
        </a:prstGeom>
      </xdr:spPr>
    </xdr:pic>
    <xdr:clientData/>
  </xdr:twoCellAnchor>
  <xdr:twoCellAnchor>
    <xdr:from>
      <xdr:col>3</xdr:col>
      <xdr:colOff>617065</xdr:colOff>
      <xdr:row>2</xdr:row>
      <xdr:rowOff>119955</xdr:rowOff>
    </xdr:from>
    <xdr:to>
      <xdr:col>15</xdr:col>
      <xdr:colOff>210211</xdr:colOff>
      <xdr:row>4</xdr:row>
      <xdr:rowOff>174158</xdr:rowOff>
    </xdr:to>
    <xdr:sp macro="" textlink="">
      <xdr:nvSpPr>
        <xdr:cNvPr id="12" name="TextBox 11">
          <a:extLst>
            <a:ext uri="{FF2B5EF4-FFF2-40B4-BE49-F238E27FC236}">
              <a16:creationId xmlns:a16="http://schemas.microsoft.com/office/drawing/2014/main" id="{D80A1B51-98EC-4263-90EF-BA1C10B0B59B}"/>
            </a:ext>
          </a:extLst>
        </xdr:cNvPr>
        <xdr:cNvSpPr txBox="1"/>
      </xdr:nvSpPr>
      <xdr:spPr>
        <a:xfrm>
          <a:off x="2522065" y="500955"/>
          <a:ext cx="7213146" cy="482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baseline="0">
              <a:ln>
                <a:noFill/>
              </a:ln>
              <a:solidFill>
                <a:schemeClr val="bg2">
                  <a:lumMod val="25000"/>
                </a:schemeClr>
              </a:solidFill>
              <a:effectLst/>
            </a:rPr>
            <a:t>SKAI</a:t>
          </a:r>
          <a:r>
            <a:rPr lang="lt-LT" sz="1600" b="1" baseline="0">
              <a:ln>
                <a:noFill/>
              </a:ln>
              <a:solidFill>
                <a:schemeClr val="bg2">
                  <a:lumMod val="25000"/>
                </a:schemeClr>
              </a:solidFill>
              <a:effectLst/>
            </a:rPr>
            <a:t>ČIUOKLĖS NAUDOJIMO INSTRUKCIJA</a:t>
          </a:r>
          <a:endParaRPr lang="lt-LT" sz="1600" b="1">
            <a:ln>
              <a:noFill/>
            </a:ln>
            <a:solidFill>
              <a:schemeClr val="bg2">
                <a:lumMod val="25000"/>
              </a:schemeClr>
            </a:solidFill>
            <a:effectLst/>
          </a:endParaRPr>
        </a:p>
      </xdr:txBody>
    </xdr:sp>
    <xdr:clientData/>
  </xdr:twoCellAnchor>
  <xdr:twoCellAnchor>
    <xdr:from>
      <xdr:col>0</xdr:col>
      <xdr:colOff>394608</xdr:colOff>
      <xdr:row>7</xdr:row>
      <xdr:rowOff>136072</xdr:rowOff>
    </xdr:from>
    <xdr:to>
      <xdr:col>3</xdr:col>
      <xdr:colOff>39100</xdr:colOff>
      <xdr:row>11</xdr:row>
      <xdr:rowOff>69076</xdr:rowOff>
    </xdr:to>
    <xdr:pic macro="[1]!įPradžiąIšAtnaujinimo">
      <xdr:nvPicPr>
        <xdr:cNvPr id="13" name="Picture 16">
          <a:hlinkClick xmlns:r="http://schemas.openxmlformats.org/officeDocument/2006/relationships" r:id="rId6"/>
          <a:extLst>
            <a:ext uri="{FF2B5EF4-FFF2-40B4-BE49-F238E27FC236}">
              <a16:creationId xmlns:a16="http://schemas.microsoft.com/office/drawing/2014/main" id="{2404E80C-3A02-4FC8-8906-5C62E787BE7B}"/>
            </a:ext>
          </a:extLst>
        </xdr:cNvPr>
        <xdr:cNvPicPr>
          <a:picLocks noChangeAspect="1"/>
        </xdr:cNvPicPr>
      </xdr:nvPicPr>
      <xdr:blipFill>
        <a:blip xmlns:r="http://schemas.openxmlformats.org/officeDocument/2006/relationships" r:embed="rId7"/>
        <a:stretch>
          <a:fillRect/>
        </a:stretch>
      </xdr:blipFill>
      <xdr:spPr>
        <a:xfrm>
          <a:off x="394608" y="1425122"/>
          <a:ext cx="1568542" cy="669604"/>
        </a:xfrm>
        <a:prstGeom prst="rect">
          <a:avLst/>
        </a:prstGeom>
      </xdr:spPr>
    </xdr:pic>
    <xdr:clientData/>
  </xdr:twoCellAnchor>
  <xdr:twoCellAnchor>
    <xdr:from>
      <xdr:col>0</xdr:col>
      <xdr:colOff>394608</xdr:colOff>
      <xdr:row>17</xdr:row>
      <xdr:rowOff>136072</xdr:rowOff>
    </xdr:from>
    <xdr:to>
      <xdr:col>3</xdr:col>
      <xdr:colOff>50640</xdr:colOff>
      <xdr:row>21</xdr:row>
      <xdr:rowOff>69076</xdr:rowOff>
    </xdr:to>
    <xdr:pic macro="[1]!įSkaičiuoklęIšPradžios">
      <xdr:nvPicPr>
        <xdr:cNvPr id="15" name="Picture 17">
          <a:hlinkClick xmlns:r="http://schemas.openxmlformats.org/officeDocument/2006/relationships" r:id="rId8"/>
          <a:extLst>
            <a:ext uri="{FF2B5EF4-FFF2-40B4-BE49-F238E27FC236}">
              <a16:creationId xmlns:a16="http://schemas.microsoft.com/office/drawing/2014/main" id="{6D596802-C556-4075-996A-641DF270FF8A}"/>
            </a:ext>
          </a:extLst>
        </xdr:cNvPr>
        <xdr:cNvPicPr>
          <a:picLocks noChangeAspect="1"/>
        </xdr:cNvPicPr>
      </xdr:nvPicPr>
      <xdr:blipFill>
        <a:blip xmlns:r="http://schemas.openxmlformats.org/officeDocument/2006/relationships" r:embed="rId9"/>
        <a:stretch>
          <a:fillRect/>
        </a:stretch>
      </xdr:blipFill>
      <xdr:spPr>
        <a:xfrm>
          <a:off x="394608" y="3266622"/>
          <a:ext cx="1580082" cy="669604"/>
        </a:xfrm>
        <a:prstGeom prst="rect">
          <a:avLst/>
        </a:prstGeom>
      </xdr:spPr>
    </xdr:pic>
    <xdr:clientData/>
  </xdr:twoCellAnchor>
  <xdr:twoCellAnchor>
    <xdr:from>
      <xdr:col>0</xdr:col>
      <xdr:colOff>394608</xdr:colOff>
      <xdr:row>22</xdr:row>
      <xdr:rowOff>136072</xdr:rowOff>
    </xdr:from>
    <xdr:to>
      <xdr:col>3</xdr:col>
      <xdr:colOff>50640</xdr:colOff>
      <xdr:row>26</xdr:row>
      <xdr:rowOff>69076</xdr:rowOff>
    </xdr:to>
    <xdr:pic macro="[1]!įAtnaujinimąIšPradžios">
      <xdr:nvPicPr>
        <xdr:cNvPr id="16" name="Picture 18">
          <a:hlinkClick xmlns:r="http://schemas.openxmlformats.org/officeDocument/2006/relationships" r:id="rId10"/>
          <a:extLst>
            <a:ext uri="{FF2B5EF4-FFF2-40B4-BE49-F238E27FC236}">
              <a16:creationId xmlns:a16="http://schemas.microsoft.com/office/drawing/2014/main" id="{5F3DC1FD-DC45-49A3-8C4F-24D974D3BA56}"/>
            </a:ext>
          </a:extLst>
        </xdr:cNvPr>
        <xdr:cNvPicPr>
          <a:picLocks noChangeAspect="1"/>
        </xdr:cNvPicPr>
      </xdr:nvPicPr>
      <xdr:blipFill>
        <a:blip xmlns:r="http://schemas.openxmlformats.org/officeDocument/2006/relationships" r:embed="rId11"/>
        <a:stretch>
          <a:fillRect/>
        </a:stretch>
      </xdr:blipFill>
      <xdr:spPr>
        <a:xfrm>
          <a:off x="394608" y="4187372"/>
          <a:ext cx="1580082" cy="669604"/>
        </a:xfrm>
        <a:prstGeom prst="rect">
          <a:avLst/>
        </a:prstGeom>
      </xdr:spPr>
    </xdr:pic>
    <xdr:clientData/>
  </xdr:twoCellAnchor>
  <xdr:twoCellAnchor editAs="oneCell">
    <xdr:from>
      <xdr:col>0</xdr:col>
      <xdr:colOff>394608</xdr:colOff>
      <xdr:row>12</xdr:row>
      <xdr:rowOff>136072</xdr:rowOff>
    </xdr:from>
    <xdr:to>
      <xdr:col>3</xdr:col>
      <xdr:colOff>149679</xdr:colOff>
      <xdr:row>16</xdr:row>
      <xdr:rowOff>56173</xdr:rowOff>
    </xdr:to>
    <xdr:pic>
      <xdr:nvPicPr>
        <xdr:cNvPr id="17" name="Picture 19">
          <a:extLst>
            <a:ext uri="{FF2B5EF4-FFF2-40B4-BE49-F238E27FC236}">
              <a16:creationId xmlns:a16="http://schemas.microsoft.com/office/drawing/2014/main" id="{38476CF4-61C9-4130-8246-EF3C8F4B4305}"/>
            </a:ext>
          </a:extLst>
        </xdr:cNvPr>
        <xdr:cNvPicPr>
          <a:picLocks noChangeAspect="1"/>
        </xdr:cNvPicPr>
      </xdr:nvPicPr>
      <xdr:blipFill>
        <a:blip xmlns:r="http://schemas.openxmlformats.org/officeDocument/2006/relationships" r:embed="rId12"/>
        <a:stretch>
          <a:fillRect/>
        </a:stretch>
      </xdr:blipFill>
      <xdr:spPr>
        <a:xfrm>
          <a:off x="394608" y="2345872"/>
          <a:ext cx="1583871" cy="669400"/>
        </a:xfrm>
        <a:prstGeom prst="rect">
          <a:avLst/>
        </a:prstGeom>
      </xdr:spPr>
    </xdr:pic>
    <xdr:clientData/>
  </xdr:twoCellAnchor>
  <xdr:twoCellAnchor>
    <xdr:from>
      <xdr:col>4</xdr:col>
      <xdr:colOff>41088</xdr:colOff>
      <xdr:row>5</xdr:row>
      <xdr:rowOff>167343</xdr:rowOff>
    </xdr:from>
    <xdr:to>
      <xdr:col>19</xdr:col>
      <xdr:colOff>567357</xdr:colOff>
      <xdr:row>75</xdr:row>
      <xdr:rowOff>161738</xdr:rowOff>
    </xdr:to>
    <xdr:sp macro="" textlink="">
      <xdr:nvSpPr>
        <xdr:cNvPr id="22" name="Teksto laukas 9">
          <a:extLst>
            <a:ext uri="{FF2B5EF4-FFF2-40B4-BE49-F238E27FC236}">
              <a16:creationId xmlns:a16="http://schemas.microsoft.com/office/drawing/2014/main" id="{CB6A028F-C282-40F6-B11F-28B2F3BF4DC7}"/>
            </a:ext>
            <a:ext uri="{147F2762-F138-4A5C-976F-8EAC2B608ADB}">
              <a16:predDERef xmlns:a16="http://schemas.microsoft.com/office/drawing/2014/main" pred="{38476CF4-61C9-4130-8246-EF3C8F4B4305}"/>
            </a:ext>
          </a:extLst>
        </xdr:cNvPr>
        <xdr:cNvSpPr txBox="1"/>
      </xdr:nvSpPr>
      <xdr:spPr>
        <a:xfrm>
          <a:off x="2506382" y="1175872"/>
          <a:ext cx="9771122" cy="13721601"/>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50000"/>
            </a:lnSpc>
            <a:spcBef>
              <a:spcPts val="0"/>
            </a:spcBef>
            <a:spcAft>
              <a:spcPts val="500"/>
            </a:spcAft>
            <a:buClrTx/>
            <a:buSzTx/>
            <a:buFontTx/>
            <a:buNone/>
            <a:tabLst/>
            <a:defRPr/>
          </a:pPr>
          <a:r>
            <a:rPr kumimoji="0" lang="en-US"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1. </a:t>
          </a:r>
          <a:r>
            <a:rPr kumimoji="0" lang="lt-LT"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Pradiniai veiksmai</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Prieš pradėdami naudotis skaičiuokle, atidžiai perskaitykite "Pradžios" lapo informaciją ir metodologinį dokumentą,</a:t>
          </a:r>
          <a:r>
            <a:rPr kumimoji="0" lang="en-US"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 </a:t>
          </a:r>
          <a:r>
            <a:rPr kumimoji="0" lang="lt-LT"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kad geriau suprastumėte naudojamas sąvokas, skaičiavimo principus ir prielaidas.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Lape „Skaičiuoklė“ susipažinkite su lentelės apačioje esančiais sutartiniais žymėjimais ir pastabomis, kad lengviau suprastumėte skaičiuoklės turinį.</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Atidžiai laikykitės toliau pateiktų instrukcijoje pateiktų nurodymų, kad užtikrintumėte teisingą duomenų įvedimą ir rezultatų gavimą. </a:t>
          </a:r>
          <a:endParaRPr kumimoji="0" lang="en-US"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ct val="150000"/>
            </a:lnSpc>
            <a:spcBef>
              <a:spcPts val="500"/>
            </a:spcBef>
            <a:spcAft>
              <a:spcPts val="500"/>
            </a:spcAft>
            <a:buClrTx/>
            <a:buSzTx/>
            <a:buFontTx/>
            <a:buNone/>
            <a:tabLst/>
            <a:defRPr/>
          </a:pPr>
          <a:r>
            <a:rPr kumimoji="0" lang="en-US"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2. </a:t>
          </a:r>
          <a:r>
            <a:rPr kumimoji="0" lang="lt-LT"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Duomenų įvedimas</a:t>
          </a:r>
          <a:endParaRPr kumimoji="0" lang="en-US"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2">
                  <a:lumMod val="25000"/>
                </a:schemeClr>
              </a:solidFill>
              <a:effectLst/>
              <a:latin typeface="+mn-lt"/>
              <a:ea typeface="+mn-ea"/>
              <a:cs typeface="+mn-cs"/>
            </a:rPr>
            <a:t>Bet kuriuo metu galite keisti arba papildyti duomenis, neatsižvelgiant į duomenų įvedimo seką.</a:t>
          </a: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2">
                  <a:lumMod val="25000"/>
                </a:schemeClr>
              </a:solidFill>
              <a:effectLst/>
              <a:latin typeface="+mn-lt"/>
              <a:ea typeface="+mn-ea"/>
              <a:cs typeface="+mn-cs"/>
            </a:rPr>
            <a:t>Skaičiuoklėje galima įvertinti keturis skirtingus scenarijus.</a:t>
          </a:r>
          <a:endParaRPr lang="lt-LT" sz="1400">
            <a:solidFill>
              <a:schemeClr val="accent2">
                <a:lumMod val="25000"/>
              </a:schemeClr>
            </a:solidFill>
            <a:effectLst/>
          </a:endParaRPr>
        </a:p>
        <a:p>
          <a:pPr marL="285750" indent="-285750" eaLnBrk="1" fontAlgn="auto" latinLnBrk="0" hangingPunct="1">
            <a:lnSpc>
              <a:spcPct val="150000"/>
            </a:lnSpc>
            <a:buFont typeface="Courier New" panose="02070309020205020404" pitchFamily="49" charset="0"/>
            <a:buChar char="o"/>
          </a:pPr>
          <a:r>
            <a:rPr lang="lt-LT" sz="1400" b="0" i="0" baseline="0">
              <a:solidFill>
                <a:schemeClr val="accent2">
                  <a:lumMod val="25000"/>
                </a:schemeClr>
              </a:solidFill>
              <a:effectLst/>
              <a:latin typeface="+mn-lt"/>
              <a:ea typeface="+mn-ea"/>
              <a:cs typeface="+mn-cs"/>
            </a:rPr>
            <a:t>Skaičiuoklėje pateikti įvesties duomenys yra pavyzdiniai ir turi būti keičiami pagal pasirinktus tikslus.</a:t>
          </a:r>
          <a:endParaRPr lang="en-US" sz="1400" b="0" i="0" baseline="0">
            <a:solidFill>
              <a:schemeClr val="accent2">
                <a:lumMod val="25000"/>
              </a:schemeClr>
            </a:solidFill>
            <a:effectLst/>
            <a:latin typeface="+mn-lt"/>
            <a:ea typeface="+mn-ea"/>
            <a:cs typeface="+mn-cs"/>
          </a:endParaRPr>
        </a:p>
        <a:p>
          <a:pPr marL="285750" indent="-285750" eaLnBrk="1" fontAlgn="auto" latinLnBrk="0" hangingPunct="1">
            <a:lnSpc>
              <a:spcPct val="150000"/>
            </a:lnSpc>
            <a:buFont typeface="Courier New" panose="02070309020205020404" pitchFamily="49" charset="0"/>
            <a:buChar char="o"/>
          </a:pPr>
          <a:r>
            <a:rPr kumimoji="0" lang="en-US" sz="1400" b="0" i="0" u="none" strike="noStrike" kern="100" cap="none" spc="0" normalizeH="0" baseline="0" noProof="0">
              <a:ln>
                <a:noFill/>
              </a:ln>
              <a:solidFill>
                <a:schemeClr val="accent2">
                  <a:lumMod val="25000"/>
                </a:schemeClr>
              </a:solidFill>
              <a:effectLst/>
              <a:uLnTx/>
              <a:uFillTx/>
              <a:latin typeface="+mn-lt"/>
              <a:ea typeface="+mn-ea"/>
              <a:cs typeface="+mn-cs"/>
            </a:rPr>
            <a:t>Skai</a:t>
          </a:r>
          <a:r>
            <a:rPr kumimoji="0" lang="lt-LT" sz="1400" b="0" i="0" u="none" strike="noStrike" kern="100" cap="none" spc="0" normalizeH="0" baseline="0" noProof="0">
              <a:ln>
                <a:noFill/>
              </a:ln>
              <a:solidFill>
                <a:schemeClr val="accent2">
                  <a:lumMod val="25000"/>
                </a:schemeClr>
              </a:solidFill>
              <a:effectLst/>
              <a:uLnTx/>
              <a:uFillTx/>
              <a:latin typeface="+mn-lt"/>
              <a:ea typeface="+mn-ea"/>
              <a:cs typeface="+mn-cs"/>
            </a:rPr>
            <a:t>čiuoklę sudaro dviejų tipų parametrų duomenys: įvesties ir numatytosios reikšmės. </a:t>
          </a:r>
        </a:p>
        <a:p>
          <a:pPr marL="285750" indent="-285750" eaLnBrk="1" fontAlgn="auto" latinLnBrk="0" hangingPunct="1">
            <a:lnSpc>
              <a:spcPct val="150000"/>
            </a:lnSpc>
            <a:buFont typeface="Courier New" panose="02070309020205020404" pitchFamily="49" charset="0"/>
            <a:buChar char="o"/>
          </a:pPr>
          <a:r>
            <a:rPr kumimoji="0" lang="lt-LT" sz="1400" b="0" i="0" u="none" strike="noStrike" kern="100" cap="none" spc="0" normalizeH="0" baseline="0" noProof="0">
              <a:ln>
                <a:noFill/>
              </a:ln>
              <a:solidFill>
                <a:schemeClr val="accent2">
                  <a:lumMod val="25000"/>
                </a:schemeClr>
              </a:solidFill>
              <a:effectLst/>
              <a:uLnTx/>
              <a:uFillTx/>
              <a:latin typeface="+mn-lt"/>
              <a:ea typeface="+mn-ea"/>
              <a:cs typeface="+mn-cs"/>
            </a:rPr>
            <a:t>Įvesties parametrų duomenų laukelius </a:t>
          </a:r>
          <a:r>
            <a:rPr kumimoji="0" lang="lt-LT" sz="1400" b="1" i="0" u="none" strike="noStrike" kern="100" cap="none" spc="0" normalizeH="0" baseline="0" noProof="0">
              <a:ln>
                <a:noFill/>
              </a:ln>
              <a:solidFill>
                <a:schemeClr val="accent2">
                  <a:lumMod val="25000"/>
                </a:schemeClr>
              </a:solidFill>
              <a:effectLst/>
              <a:uLnTx/>
              <a:uFillTx/>
              <a:latin typeface="+mn-lt"/>
              <a:ea typeface="+mn-ea"/>
              <a:cs typeface="+mn-cs"/>
            </a:rPr>
            <a:t>pildo skaičiuoklės naudotojas </a:t>
          </a:r>
          <a:r>
            <a:rPr kumimoji="0" lang="lt-LT" sz="1400" b="0" i="0" u="none" strike="noStrike" kern="100" cap="none" spc="0" normalizeH="0" baseline="0" noProof="0">
              <a:ln>
                <a:noFill/>
              </a:ln>
              <a:solidFill>
                <a:schemeClr val="accent2">
                  <a:lumMod val="25000"/>
                </a:schemeClr>
              </a:solidFill>
              <a:effectLst/>
              <a:uLnTx/>
              <a:uFillTx/>
              <a:latin typeface="+mn-lt"/>
              <a:ea typeface="+mn-ea"/>
              <a:cs typeface="+mn-cs"/>
            </a:rPr>
            <a:t>atsižvelgdamas į teisėkūros iniciatyvos tikslus</a:t>
          </a:r>
          <a:r>
            <a:rPr kumimoji="0" lang="lt-LT" sz="1400" b="1" i="0" u="none" strike="noStrike" kern="100" cap="none" spc="0" normalizeH="0" baseline="0" noProof="0">
              <a:ln>
                <a:noFill/>
              </a:ln>
              <a:solidFill>
                <a:schemeClr val="accent2">
                  <a:lumMod val="25000"/>
                </a:schemeClr>
              </a:solidFill>
              <a:effectLst/>
              <a:uLnTx/>
              <a:uFillTx/>
              <a:latin typeface="+mn-lt"/>
              <a:ea typeface="+mn-ea"/>
              <a:cs typeface="+mn-cs"/>
            </a:rPr>
            <a:t>.</a:t>
          </a:r>
          <a:endParaRPr kumimoji="0" lang="lt-LT" sz="1400" b="0" i="0" u="none" strike="noStrike" kern="0" cap="none" spc="0" normalizeH="0" baseline="0" noProof="0">
            <a:ln>
              <a:noFill/>
            </a:ln>
            <a:solidFill>
              <a:schemeClr val="accent2">
                <a:lumMod val="25000"/>
              </a:schemeClr>
            </a:solidFill>
            <a:effectLst/>
            <a:uLnTx/>
            <a:uFillTx/>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lang="lt-LT" sz="1400" b="1" i="0" baseline="0">
              <a:solidFill>
                <a:schemeClr val="accent2">
                  <a:lumMod val="25000"/>
                </a:schemeClr>
              </a:solidFill>
              <a:effectLst/>
              <a:latin typeface="+mn-lt"/>
              <a:ea typeface="+mn-ea"/>
              <a:cs typeface="+mn-cs"/>
            </a:rPr>
            <a:t>Reguliuojamo veiklos rodiklio parametrai</a:t>
          </a:r>
          <a:endParaRPr kumimoji="0" lang="lt-LT" sz="14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endParaRPr>
        </a:p>
        <a:p>
          <a:pPr marL="284400" indent="-284400" eaLnBrk="1" fontAlgn="auto" latinLnBrk="0" hangingPunct="1">
            <a:lnSpc>
              <a:spcPct val="150000"/>
            </a:lnSpc>
            <a:buFont typeface="Courier New" panose="02070309020205020404" pitchFamily="49" charset="0"/>
            <a:buChar char="o"/>
          </a:pPr>
          <a:r>
            <a:rPr lang="lt-LT" sz="1400" b="0" i="0" baseline="0">
              <a:solidFill>
                <a:schemeClr val="accent2">
                  <a:lumMod val="25000"/>
                </a:schemeClr>
              </a:solidFill>
              <a:effectLst/>
              <a:latin typeface="+mn-lt"/>
              <a:ea typeface="+mn-ea"/>
              <a:cs typeface="+mn-cs"/>
            </a:rPr>
            <a:t>Aprobuotų kietųjų naudingųjų iškasenų išteklių tūris : įveskite reikšmę. </a:t>
          </a:r>
        </a:p>
        <a:p>
          <a:pPr marL="284400" indent="-284400" eaLnBrk="1" fontAlgn="auto" latinLnBrk="0" hangingPunct="1">
            <a:lnSpc>
              <a:spcPct val="150000"/>
            </a:lnSpc>
            <a:buFont typeface="Courier New" panose="02070309020205020404" pitchFamily="49" charset="0"/>
            <a:buChar char="o"/>
          </a:pPr>
          <a:r>
            <a:rPr lang="lt-LT" sz="1400" b="0" i="0" baseline="0">
              <a:solidFill>
                <a:schemeClr val="accent2">
                  <a:lumMod val="25000"/>
                </a:schemeClr>
              </a:solidFill>
              <a:effectLst/>
              <a:latin typeface="+mn-lt"/>
              <a:ea typeface="+mn-ea"/>
              <a:cs typeface="+mn-cs"/>
            </a:rPr>
            <a:t>Aprobuotų kietųjų naudingųjų iškasenų išteklių</a:t>
          </a:r>
          <a:r>
            <a:rPr lang="en-US" sz="1400" b="0" i="0" baseline="0">
              <a:solidFill>
                <a:schemeClr val="accent2">
                  <a:lumMod val="25000"/>
                </a:schemeClr>
              </a:solidFill>
              <a:effectLst/>
              <a:latin typeface="+mn-lt"/>
              <a:ea typeface="+mn-ea"/>
              <a:cs typeface="+mn-cs"/>
            </a:rPr>
            <a:t> </a:t>
          </a:r>
          <a:r>
            <a:rPr lang="lt-LT" sz="1400" b="0" i="0" baseline="0">
              <a:solidFill>
                <a:schemeClr val="accent2">
                  <a:lumMod val="25000"/>
                </a:schemeClr>
              </a:solidFill>
              <a:effectLst/>
              <a:latin typeface="+mn-lt"/>
              <a:ea typeface="+mn-ea"/>
              <a:cs typeface="+mn-cs"/>
            </a:rPr>
            <a:t>plotas : įveskite reikšmę. </a:t>
          </a:r>
        </a:p>
        <a:p>
          <a:pPr marL="28440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2">
                  <a:lumMod val="25000"/>
                </a:schemeClr>
              </a:solidFill>
              <a:effectLst/>
              <a:latin typeface="+mn-lt"/>
              <a:ea typeface="+mn-ea"/>
              <a:cs typeface="+mn-cs"/>
            </a:rPr>
            <a:t>Galimai prarandamas </a:t>
          </a:r>
          <a:r>
            <a:rPr kumimoji="0" lang="lt-LT" sz="1400" b="0" i="0" u="none" strike="noStrike" kern="0" cap="none" spc="0" normalizeH="0" baseline="0" noProof="0">
              <a:ln>
                <a:noFill/>
              </a:ln>
              <a:solidFill>
                <a:srgbClr val="E9F5ED">
                  <a:lumMod val="25000"/>
                </a:srgbClr>
              </a:solidFill>
              <a:effectLst/>
              <a:uLnTx/>
              <a:uFillTx/>
              <a:latin typeface="+mn-lt"/>
              <a:ea typeface="+mn-ea"/>
              <a:cs typeface="+mn-cs"/>
            </a:rPr>
            <a:t>aprobuotų kietųjų naudingųjų iškasenų išteklių</a:t>
          </a:r>
          <a:r>
            <a:rPr lang="lt-LT" sz="1400" b="0" i="0" baseline="0">
              <a:solidFill>
                <a:schemeClr val="accent2">
                  <a:lumMod val="25000"/>
                </a:schemeClr>
              </a:solidFill>
              <a:effectLst/>
              <a:latin typeface="+mn-lt"/>
              <a:ea typeface="+mn-ea"/>
              <a:cs typeface="+mn-cs"/>
            </a:rPr>
            <a:t> plotas: įveskite reikšmę.</a:t>
          </a:r>
        </a:p>
        <a:p>
          <a:pPr marL="28440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lang="lt-LT" sz="1400" b="0" i="0" baseline="0">
              <a:solidFill>
                <a:schemeClr val="accent2">
                  <a:lumMod val="25000"/>
                </a:schemeClr>
              </a:solidFill>
              <a:effectLst/>
              <a:latin typeface="+mn-lt"/>
              <a:ea typeface="+mn-ea"/>
              <a:cs typeface="+mn-cs"/>
            </a:rPr>
            <a:t>Duomenis apie Žemės gelmių registre esančius </a:t>
          </a:r>
          <a:r>
            <a:rPr kumimoji="0" lang="lt-LT" sz="1400" b="0" i="0" u="none" strike="noStrike" kern="0" cap="none" spc="0" normalizeH="0" baseline="0" noProof="0">
              <a:ln>
                <a:noFill/>
              </a:ln>
              <a:solidFill>
                <a:srgbClr val="E9F5ED">
                  <a:lumMod val="25000"/>
                </a:srgbClr>
              </a:solidFill>
              <a:effectLst/>
              <a:uLnTx/>
              <a:uFillTx/>
              <a:latin typeface="+mn-lt"/>
              <a:ea typeface="+mn-ea"/>
              <a:cs typeface="+mn-cs"/>
            </a:rPr>
            <a:t>aprobuotų kietųjų naudingųjų iškasenų ištekliųs</a:t>
          </a:r>
          <a:r>
            <a:rPr lang="lt-LT" sz="1400" b="0" i="0" baseline="0">
              <a:solidFill>
                <a:schemeClr val="accent2">
                  <a:lumMod val="25000"/>
                </a:schemeClr>
              </a:solidFill>
              <a:effectLst/>
              <a:latin typeface="+mn-lt"/>
              <a:ea typeface="+mn-ea"/>
              <a:cs typeface="+mn-cs"/>
            </a:rPr>
            <a:t> galima rasti čia: </a:t>
          </a:r>
        </a:p>
        <a:p>
          <a:pPr marL="28440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endParaRPr kumimoji="0" lang="lt-LT" sz="1400" b="0" i="0" u="none" strike="noStrike" kern="100" cap="none" spc="0" normalizeH="0" baseline="0" noProof="0">
            <a:ln>
              <a:noFill/>
            </a:ln>
            <a:solidFill>
              <a:schemeClr val="accent2">
                <a:lumMod val="25000"/>
              </a:schemeClr>
            </a:solidFill>
            <a:effectLst/>
            <a:uLnTx/>
            <a:uFillTx/>
            <a:latin typeface="+mn-lt"/>
            <a:ea typeface="+mn-ea"/>
            <a:cs typeface="+mn-cs"/>
          </a:endParaRPr>
        </a:p>
        <a:p>
          <a:pPr marL="28440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endParaRPr kumimoji="0" lang="lt-LT" sz="1400" b="0" i="0" u="none" strike="noStrike" kern="100" cap="none" spc="0" normalizeH="0" baseline="0" noProof="0">
            <a:ln>
              <a:noFill/>
            </a:ln>
            <a:solidFill>
              <a:schemeClr val="accent2">
                <a:lumMod val="25000"/>
              </a:schemeClr>
            </a:solidFill>
            <a:effectLst/>
            <a:uLnTx/>
            <a:uFillTx/>
            <a:latin typeface="+mn-lt"/>
            <a:ea typeface="+mn-ea"/>
            <a:cs typeface="+mn-cs"/>
          </a:endParaRPr>
        </a:p>
        <a:p>
          <a:pPr marL="28440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endParaRPr kumimoji="0" lang="lt-LT"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endParaRPr>
        </a:p>
        <a:p>
          <a:pPr marL="284400" marR="0" lvl="0" indent="-28440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en-US"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3. </a:t>
          </a:r>
          <a:r>
            <a:rPr kumimoji="0" lang="lt-LT" sz="16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Rezultatai ir jų interpretacija</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kumimoji="0" lang="lt-LT"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Skaičiuoklė </a:t>
          </a:r>
          <a:r>
            <a:rPr kumimoji="0" lang="lt-LT" sz="1400" b="1"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automatiškai</a:t>
          </a:r>
          <a:r>
            <a:rPr kumimoji="0" lang="lt-LT"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 apskaičiuoja vidutinį </a:t>
          </a:r>
          <a:r>
            <a:rPr kumimoji="0" lang="lt-LT" sz="1400" b="0" i="0" u="none" strike="noStrike" kern="0" cap="none" spc="0" normalizeH="0" baseline="0" noProof="0">
              <a:ln>
                <a:noFill/>
              </a:ln>
              <a:solidFill>
                <a:srgbClr val="E9F5ED">
                  <a:lumMod val="25000"/>
                </a:srgbClr>
              </a:solidFill>
              <a:effectLst/>
              <a:uLnTx/>
              <a:uFillTx/>
              <a:latin typeface="+mn-lt"/>
              <a:ea typeface="+mn-ea"/>
              <a:cs typeface="+mn-cs"/>
            </a:rPr>
            <a:t>aprobuotų kietųjų naudingųjų iškasenų išteklių</a:t>
          </a:r>
          <a:r>
            <a:rPr kumimoji="0" lang="lt-LT" sz="1400" b="0" i="0" u="none" strike="noStrike" kern="100" cap="none" spc="0" normalizeH="0" baseline="0" noProof="0">
              <a:ln>
                <a:noFill/>
              </a:ln>
              <a:solidFill>
                <a:schemeClr val="accent2">
                  <a:lumMod val="25000"/>
                </a:schemeClr>
              </a:solidFill>
              <a:effectLst/>
              <a:uLnTx/>
              <a:uFillTx/>
              <a:latin typeface="+mn-lt"/>
              <a:ea typeface="Calibri" panose="020F0502020204030204" pitchFamily="34" charset="0"/>
              <a:cs typeface="Times New Roman" panose="02020603050405020304" pitchFamily="18" charset="0"/>
            </a:rPr>
            <a:t> storį, pagal įvesties duomenis.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lang="lt-LT" sz="1400" b="0" i="0" baseline="0">
              <a:solidFill>
                <a:schemeClr val="accent2">
                  <a:lumMod val="25000"/>
                </a:schemeClr>
              </a:solidFill>
              <a:effectLst/>
              <a:latin typeface="+mn-lt"/>
              <a:ea typeface="+mn-ea"/>
              <a:cs typeface="+mn-cs"/>
            </a:rPr>
            <a:t>Skaičiuoklė </a:t>
          </a:r>
          <a:r>
            <a:rPr lang="lt-LT" sz="1400" b="1" i="0" baseline="0">
              <a:solidFill>
                <a:schemeClr val="accent2">
                  <a:lumMod val="25000"/>
                </a:schemeClr>
              </a:solidFill>
              <a:effectLst/>
              <a:latin typeface="+mn-lt"/>
              <a:ea typeface="+mn-ea"/>
              <a:cs typeface="+mn-cs"/>
            </a:rPr>
            <a:t>automatiškai</a:t>
          </a:r>
          <a:r>
            <a:rPr lang="lt-LT" sz="1400" b="0" i="0" baseline="0">
              <a:solidFill>
                <a:schemeClr val="accent2">
                  <a:lumMod val="25000"/>
                </a:schemeClr>
              </a:solidFill>
              <a:effectLst/>
              <a:latin typeface="+mn-lt"/>
              <a:ea typeface="+mn-ea"/>
              <a:cs typeface="+mn-cs"/>
            </a:rPr>
            <a:t> apskaičiuoja vidutin</a:t>
          </a:r>
          <a:r>
            <a:rPr lang="en-US" sz="1400" b="0" i="0" baseline="0">
              <a:solidFill>
                <a:schemeClr val="accent2">
                  <a:lumMod val="25000"/>
                </a:schemeClr>
              </a:solidFill>
              <a:effectLst/>
              <a:latin typeface="+mn-lt"/>
              <a:ea typeface="+mn-ea"/>
              <a:cs typeface="+mn-cs"/>
            </a:rPr>
            <a:t>ius</a:t>
          </a:r>
          <a:r>
            <a:rPr lang="lt-LT" sz="1400" b="0" i="0" baseline="0">
              <a:solidFill>
                <a:schemeClr val="accent2">
                  <a:lumMod val="25000"/>
                </a:schemeClr>
              </a:solidFill>
              <a:effectLst/>
              <a:latin typeface="+mn-lt"/>
              <a:ea typeface="+mn-ea"/>
              <a:cs typeface="+mn-cs"/>
            </a:rPr>
            <a:t> </a:t>
          </a:r>
          <a:r>
            <a:rPr kumimoji="0" lang="lt-LT" sz="1400" b="0" i="0" u="none" strike="noStrike" kern="0" cap="none" spc="0" normalizeH="0" baseline="0" noProof="0">
              <a:ln>
                <a:noFill/>
              </a:ln>
              <a:solidFill>
                <a:srgbClr val="E9F5ED">
                  <a:lumMod val="25000"/>
                </a:srgbClr>
              </a:solidFill>
              <a:effectLst/>
              <a:uLnTx/>
              <a:uFillTx/>
              <a:latin typeface="+mn-lt"/>
              <a:ea typeface="+mn-ea"/>
              <a:cs typeface="+mn-cs"/>
            </a:rPr>
            <a:t>aprobuotų kietųjų naudingųjų iškasenų išteklių</a:t>
          </a:r>
          <a:r>
            <a:rPr lang="lt-LT" sz="1400" b="0" i="0" baseline="0">
              <a:solidFill>
                <a:schemeClr val="accent2">
                  <a:lumMod val="25000"/>
                </a:schemeClr>
              </a:solidFill>
              <a:effectLst/>
              <a:latin typeface="+mn-lt"/>
              <a:ea typeface="+mn-ea"/>
              <a:cs typeface="+mn-cs"/>
            </a:rPr>
            <a:t> tūrio praradimus, pagal įvesties duomenis.</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lang="lt-LT" sz="1400" b="0" i="0" baseline="0">
              <a:solidFill>
                <a:schemeClr val="accent2">
                  <a:lumMod val="25000"/>
                </a:schemeClr>
              </a:solidFill>
              <a:effectLst/>
              <a:latin typeface="+mn-lt"/>
              <a:ea typeface="+mn-ea"/>
              <a:cs typeface="+mn-cs"/>
            </a:rPr>
            <a:t>Skaičiuoklė </a:t>
          </a:r>
          <a:r>
            <a:rPr lang="lt-LT" sz="1400" b="1" i="0" baseline="0">
              <a:solidFill>
                <a:schemeClr val="accent2">
                  <a:lumMod val="25000"/>
                </a:schemeClr>
              </a:solidFill>
              <a:effectLst/>
              <a:latin typeface="+mn-lt"/>
              <a:ea typeface="+mn-ea"/>
              <a:cs typeface="+mn-cs"/>
            </a:rPr>
            <a:t>automatiškai</a:t>
          </a:r>
          <a:r>
            <a:rPr lang="lt-LT" sz="1400" b="0" i="0" baseline="0">
              <a:solidFill>
                <a:schemeClr val="accent2">
                  <a:lumMod val="25000"/>
                </a:schemeClr>
              </a:solidFill>
              <a:effectLst/>
              <a:latin typeface="+mn-lt"/>
              <a:ea typeface="+mn-ea"/>
              <a:cs typeface="+mn-cs"/>
            </a:rPr>
            <a:t> apskaičiuoja vidutinius </a:t>
          </a:r>
          <a:r>
            <a:rPr kumimoji="0" lang="lt-LT" sz="1400" b="0" i="0" u="none" strike="noStrike" kern="0" cap="none" spc="0" normalizeH="0" baseline="0" noProof="0">
              <a:ln>
                <a:noFill/>
              </a:ln>
              <a:solidFill>
                <a:srgbClr val="E9F5ED">
                  <a:lumMod val="25000"/>
                </a:srgbClr>
              </a:solidFill>
              <a:effectLst/>
              <a:uLnTx/>
              <a:uFillTx/>
              <a:latin typeface="+mn-lt"/>
              <a:ea typeface="+mn-ea"/>
              <a:cs typeface="+mn-cs"/>
            </a:rPr>
            <a:t>aprobuotų kietųjų naudingųjų iškasenų išteklių</a:t>
          </a:r>
          <a:r>
            <a:rPr lang="lt-LT" sz="1400" b="0" i="0" baseline="0">
              <a:solidFill>
                <a:schemeClr val="accent2">
                  <a:lumMod val="25000"/>
                </a:schemeClr>
              </a:solidFill>
              <a:effectLst/>
              <a:latin typeface="+mn-lt"/>
              <a:ea typeface="+mn-ea"/>
              <a:cs typeface="+mn-cs"/>
            </a:rPr>
            <a:t> tūrio praradimus, pagal įvesties duomenis ir pateikia procentinę praradimo reikšmę.</a:t>
          </a:r>
        </a:p>
        <a:p>
          <a:pPr marL="285750" marR="0" lvl="0" indent="-285750" defTabSz="914400" eaLnBrk="1" fontAlgn="auto" latinLnBrk="0" hangingPunct="1">
            <a:lnSpc>
              <a:spcPct val="150000"/>
            </a:lnSpc>
            <a:spcBef>
              <a:spcPts val="0"/>
            </a:spcBef>
            <a:spcAft>
              <a:spcPts val="500"/>
            </a:spcAft>
            <a:buClrTx/>
            <a:buSzTx/>
            <a:buFont typeface="Courier New" panose="02070309020205020404" pitchFamily="49" charset="0"/>
            <a:buChar char="o"/>
            <a:tabLst/>
            <a:defRPr/>
          </a:pPr>
          <a:r>
            <a:rPr lang="lt-LT" sz="1400" b="0" i="0" baseline="0">
              <a:solidFill>
                <a:schemeClr val="accent2">
                  <a:lumMod val="25000"/>
                </a:schemeClr>
              </a:solidFill>
              <a:effectLst/>
              <a:latin typeface="+mn-lt"/>
              <a:ea typeface="+mn-ea"/>
              <a:cs typeface="+mn-cs"/>
            </a:rPr>
            <a:t>Reikšmė ≥</a:t>
          </a:r>
          <a:r>
            <a:rPr lang="en-US" sz="1400" b="0" i="0" baseline="0">
              <a:solidFill>
                <a:schemeClr val="accent2">
                  <a:lumMod val="25000"/>
                </a:schemeClr>
              </a:solidFill>
              <a:effectLst/>
              <a:latin typeface="+mn-lt"/>
              <a:ea typeface="+mn-ea"/>
              <a:cs typeface="+mn-cs"/>
            </a:rPr>
            <a:t> </a:t>
          </a:r>
          <a:r>
            <a:rPr lang="lt-LT" sz="1400" b="0" i="0" baseline="0">
              <a:solidFill>
                <a:schemeClr val="accent2">
                  <a:lumMod val="25000"/>
                </a:schemeClr>
              </a:solidFill>
              <a:effectLst/>
              <a:latin typeface="+mn-lt"/>
              <a:ea typeface="+mn-ea"/>
              <a:cs typeface="+mn-cs"/>
            </a:rPr>
            <a:t>10</a:t>
          </a:r>
          <a:r>
            <a:rPr lang="en-US" sz="1400" b="0" i="0" baseline="0">
              <a:solidFill>
                <a:schemeClr val="accent2">
                  <a:lumMod val="25000"/>
                </a:schemeClr>
              </a:solidFill>
              <a:effectLst/>
              <a:latin typeface="+mn-lt"/>
              <a:ea typeface="+mn-ea"/>
              <a:cs typeface="+mn-cs"/>
            </a:rPr>
            <a:t>% rodo, kad </a:t>
          </a:r>
          <a:r>
            <a:rPr lang="lt-LT" sz="1400" b="0" i="0" baseline="0">
              <a:solidFill>
                <a:schemeClr val="accent2">
                  <a:lumMod val="25000"/>
                </a:schemeClr>
              </a:solidFill>
              <a:effectLst/>
              <a:latin typeface="+mn-lt"/>
              <a:ea typeface="+mn-ea"/>
              <a:cs typeface="+mn-cs"/>
            </a:rPr>
            <a:t>analizuojama teisėkūros iniciatyva</a:t>
          </a:r>
          <a:r>
            <a:rPr lang="en-US" sz="1400" b="0" i="0" baseline="0">
              <a:solidFill>
                <a:schemeClr val="accent2">
                  <a:lumMod val="25000"/>
                </a:schemeClr>
              </a:solidFill>
              <a:effectLst/>
              <a:latin typeface="+mn-lt"/>
              <a:ea typeface="+mn-ea"/>
              <a:cs typeface="+mn-cs"/>
            </a:rPr>
            <a:t> tur</a:t>
          </a:r>
          <a:r>
            <a:rPr lang="lt-LT" sz="1400" b="0" i="0" baseline="0">
              <a:solidFill>
                <a:schemeClr val="accent2">
                  <a:lumMod val="25000"/>
                </a:schemeClr>
              </a:solidFill>
              <a:effectLst/>
              <a:latin typeface="+mn-lt"/>
              <a:ea typeface="+mn-ea"/>
              <a:cs typeface="+mn-cs"/>
            </a:rPr>
            <a:t>ės poveikį naudingosioms iškasenoms, </a:t>
          </a:r>
          <a:r>
            <a:rPr lang="lt-LT" sz="1400" b="1" i="0" baseline="0">
              <a:solidFill>
                <a:schemeClr val="accent2">
                  <a:lumMod val="25000"/>
                </a:schemeClr>
              </a:solidFill>
              <a:effectLst/>
              <a:latin typeface="+mn-lt"/>
              <a:ea typeface="+mn-ea"/>
              <a:cs typeface="+mn-cs"/>
            </a:rPr>
            <a:t>vertinant regioniniu mastu</a:t>
          </a:r>
          <a:r>
            <a:rPr lang="lt-LT" sz="1400" b="0" i="0" baseline="0">
              <a:solidFill>
                <a:schemeClr val="accent2">
                  <a:lumMod val="25000"/>
                </a:schemeClr>
              </a:solidFill>
              <a:effectLst/>
              <a:latin typeface="+mn-lt"/>
              <a:ea typeface="+mn-ea"/>
              <a:cs typeface="+mn-cs"/>
            </a:rPr>
            <a:t> arba kai į įtakos plotą patenka keletas </a:t>
          </a:r>
          <a:r>
            <a:rPr kumimoji="0" lang="lt-LT" sz="1400" b="0" i="0" u="none" strike="noStrike" kern="0" cap="none" spc="0" normalizeH="0" baseline="0" noProof="0">
              <a:ln>
                <a:noFill/>
              </a:ln>
              <a:solidFill>
                <a:srgbClr val="E9F5ED">
                  <a:lumMod val="25000"/>
                </a:srgbClr>
              </a:solidFill>
              <a:effectLst/>
              <a:uLnTx/>
              <a:uFillTx/>
              <a:latin typeface="+mn-lt"/>
              <a:ea typeface="+mn-ea"/>
              <a:cs typeface="+mn-cs"/>
            </a:rPr>
            <a:t>aprobuotų kietųjų naudingųjų iškasenų išteklių </a:t>
          </a:r>
          <a:r>
            <a:rPr lang="lt-LT" sz="1400" b="0" i="0" baseline="0">
              <a:solidFill>
                <a:schemeClr val="accent2">
                  <a:lumMod val="25000"/>
                </a:schemeClr>
              </a:solidFill>
              <a:effectLst/>
              <a:latin typeface="+mn-lt"/>
              <a:ea typeface="+mn-ea"/>
              <a:cs typeface="+mn-cs"/>
            </a:rPr>
            <a:t>telkinių. Vertinant atskiro </a:t>
          </a:r>
          <a:r>
            <a:rPr kumimoji="0" lang="lt-LT" sz="1400" b="0" i="0" u="none" strike="noStrike" kern="0" cap="none" spc="0" normalizeH="0" baseline="0" noProof="0">
              <a:ln>
                <a:noFill/>
              </a:ln>
              <a:solidFill>
                <a:srgbClr val="E9F5ED">
                  <a:lumMod val="25000"/>
                </a:srgbClr>
              </a:solidFill>
              <a:effectLst/>
              <a:uLnTx/>
              <a:uFillTx/>
              <a:latin typeface="+mn-lt"/>
              <a:ea typeface="+mn-ea"/>
              <a:cs typeface="+mn-cs"/>
            </a:rPr>
            <a:t>aprobuoto kietųjų naudingųjų iškasenų išteklių</a:t>
          </a:r>
          <a:r>
            <a:rPr lang="lt-LT" sz="1400" b="0" i="0" baseline="0">
              <a:solidFill>
                <a:schemeClr val="accent2">
                  <a:lumMod val="25000"/>
                </a:schemeClr>
              </a:solidFill>
              <a:effectLst/>
              <a:latin typeface="+mn-lt"/>
              <a:ea typeface="+mn-ea"/>
              <a:cs typeface="+mn-cs"/>
            </a:rPr>
            <a:t> telkinio prieinamomo rodiklio reikšmė numatyta ≥ 30% ir viršijant šią reikšme, daroma prielaida, kad teisėkūros iniciatyva turės itaką.</a:t>
          </a:r>
          <a:endParaRPr lang="lt-LT" sz="1400">
            <a:solidFill>
              <a:schemeClr val="accent2">
                <a:lumMod val="25000"/>
              </a:schemeClr>
            </a:solidFill>
            <a:effectLst/>
          </a:endParaRPr>
        </a:p>
        <a:p>
          <a:pPr marL="285750" marR="0" lvl="0" indent="-285750" defTabSz="914400" eaLnBrk="1" fontAlgn="auto" latinLnBrk="0" hangingPunct="1">
            <a:lnSpc>
              <a:spcPct val="150000"/>
            </a:lnSpc>
            <a:spcBef>
              <a:spcPts val="0"/>
            </a:spcBef>
            <a:spcAft>
              <a:spcPts val="0"/>
            </a:spcAft>
            <a:buClrTx/>
            <a:buSzTx/>
            <a:buFont typeface="Courier New" panose="02070309020205020404" pitchFamily="49" charset="0"/>
            <a:buChar char="o"/>
            <a:tabLst/>
            <a:defRPr/>
          </a:pPr>
          <a:r>
            <a:rPr kumimoji="0" lang="lt-LT" sz="1400" b="0" i="0" u="none" strike="noStrike" kern="0" cap="none" spc="0" normalizeH="0" baseline="0" noProof="0">
              <a:ln>
                <a:noFill/>
              </a:ln>
              <a:solidFill>
                <a:schemeClr val="accent2">
                  <a:lumMod val="25000"/>
                </a:schemeClr>
              </a:solidFill>
              <a:effectLst/>
              <a:uLnTx/>
              <a:uFillTx/>
              <a:latin typeface="+mn-lt"/>
              <a:ea typeface="+mn-ea"/>
              <a:cs typeface="+mn-cs"/>
            </a:rPr>
            <a:t>Reikšmingai neigiamam teisėkūros iniciatyvos poveikio identifikavimui, </a:t>
          </a:r>
          <a:r>
            <a:rPr kumimoji="0" lang="en-US" sz="1400" b="0" i="0" u="none" strike="noStrike" kern="0" cap="none" spc="0" normalizeH="0" baseline="0" noProof="0">
              <a:ln>
                <a:noFill/>
              </a:ln>
              <a:solidFill>
                <a:schemeClr val="accent2">
                  <a:lumMod val="25000"/>
                </a:schemeClr>
              </a:solidFill>
              <a:effectLst/>
              <a:uLnTx/>
              <a:uFillTx/>
              <a:latin typeface="+mn-lt"/>
              <a:ea typeface="+mn-ea"/>
              <a:cs typeface="+mn-cs"/>
            </a:rPr>
            <a:t>atitinkami </a:t>
          </a:r>
          <a:r>
            <a:rPr kumimoji="0" lang="lt-LT" sz="1400" b="0" i="0" u="none" strike="noStrike" kern="0" cap="none" spc="0" normalizeH="0" baseline="0" noProof="0">
              <a:ln>
                <a:noFill/>
              </a:ln>
              <a:solidFill>
                <a:schemeClr val="accent2">
                  <a:lumMod val="25000"/>
                </a:schemeClr>
              </a:solidFill>
              <a:effectLst/>
              <a:uLnTx/>
              <a:uFillTx/>
              <a:latin typeface="+mn-lt"/>
              <a:ea typeface="+mn-ea"/>
              <a:cs typeface="+mn-cs"/>
            </a:rPr>
            <a:t>skaičiuoklė</a:t>
          </a:r>
          <a:r>
            <a:rPr kumimoji="0" lang="en-US" sz="1400" b="0" i="0" u="none" strike="noStrike" kern="0" cap="none" spc="0" normalizeH="0" baseline="0" noProof="0">
              <a:ln>
                <a:noFill/>
              </a:ln>
              <a:solidFill>
                <a:schemeClr val="accent2">
                  <a:lumMod val="25000"/>
                </a:schemeClr>
              </a:solidFill>
              <a:effectLst/>
              <a:uLnTx/>
              <a:uFillTx/>
              <a:latin typeface="+mn-lt"/>
              <a:ea typeface="+mn-ea"/>
              <a:cs typeface="+mn-cs"/>
            </a:rPr>
            <a:t>s laukeliai</a:t>
          </a:r>
          <a:r>
            <a:rPr kumimoji="0" lang="lt-LT" sz="1400" b="0" i="0" u="none" strike="noStrike" kern="0" cap="none" spc="0" normalizeH="0" baseline="0" noProof="0">
              <a:ln>
                <a:noFill/>
              </a:ln>
              <a:solidFill>
                <a:schemeClr val="accent2">
                  <a:lumMod val="25000"/>
                </a:schemeClr>
              </a:solidFill>
              <a:effectLst/>
              <a:uLnTx/>
              <a:uFillTx/>
              <a:latin typeface="+mn-lt"/>
              <a:ea typeface="+mn-ea"/>
              <a:cs typeface="+mn-cs"/>
            </a:rPr>
            <a:t> automatiškai nuspalvinami rausva spalva.</a:t>
          </a:r>
          <a:endParaRPr kumimoji="0" lang="lt-LT" sz="1200" b="0" i="0" u="none" strike="noStrike" kern="0" cap="none" spc="0" normalizeH="0" baseline="0" noProof="0">
            <a:ln>
              <a:noFill/>
            </a:ln>
            <a:solidFill>
              <a:schemeClr val="accent2">
                <a:lumMod val="25000"/>
              </a:scheme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lt-LT" sz="1200" b="0">
            <a:solidFill>
              <a:schemeClr val="accent3">
                <a:lumMod val="25000"/>
              </a:schemeClr>
            </a:solidFill>
            <a:effectLst/>
            <a:latin typeface="+mn-lt"/>
            <a:ea typeface="+mn-ea"/>
            <a:cs typeface="+mn-cs"/>
          </a:endParaRPr>
        </a:p>
      </xdr:txBody>
    </xdr:sp>
    <xdr:clientData/>
  </xdr:twoCellAnchor>
  <xdr:twoCellAnchor>
    <xdr:from>
      <xdr:col>0</xdr:col>
      <xdr:colOff>401545</xdr:colOff>
      <xdr:row>44</xdr:row>
      <xdr:rowOff>65368</xdr:rowOff>
    </xdr:from>
    <xdr:to>
      <xdr:col>3</xdr:col>
      <xdr:colOff>185985</xdr:colOff>
      <xdr:row>52</xdr:row>
      <xdr:rowOff>111742</xdr:rowOff>
    </xdr:to>
    <xdr:grpSp>
      <xdr:nvGrpSpPr>
        <xdr:cNvPr id="27" name="Grupė 17">
          <a:extLst>
            <a:ext uri="{FF2B5EF4-FFF2-40B4-BE49-F238E27FC236}">
              <a16:creationId xmlns:a16="http://schemas.microsoft.com/office/drawing/2014/main" id="{42CC34AE-16B5-4BA7-9F77-9118FA8ED1D9}"/>
            </a:ext>
          </a:extLst>
        </xdr:cNvPr>
        <xdr:cNvGrpSpPr/>
      </xdr:nvGrpSpPr>
      <xdr:grpSpPr>
        <a:xfrm>
          <a:off x="401545" y="8721912"/>
          <a:ext cx="1633411" cy="1615198"/>
          <a:chOff x="335643" y="7955643"/>
          <a:chExt cx="1717455" cy="1540492"/>
        </a:xfrm>
      </xdr:grpSpPr>
      <xdr:sp macro="" textlink="">
        <xdr:nvSpPr>
          <xdr:cNvPr id="28" name="TextBox 19">
            <a:hlinkClick xmlns:r="http://schemas.openxmlformats.org/officeDocument/2006/relationships" r:id="rId13"/>
            <a:extLst>
              <a:ext uri="{FF2B5EF4-FFF2-40B4-BE49-F238E27FC236}">
                <a16:creationId xmlns:a16="http://schemas.microsoft.com/office/drawing/2014/main" id="{C9962550-C297-A2D5-29EC-AD2D27B2A2A3}"/>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9" name="Paveikslėlis 20">
            <a:extLst>
              <a:ext uri="{FF2B5EF4-FFF2-40B4-BE49-F238E27FC236}">
                <a16:creationId xmlns:a16="http://schemas.microsoft.com/office/drawing/2014/main" id="{F018467C-7BF4-EA26-CBE5-1040084289E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editAs="oneCell">
    <xdr:from>
      <xdr:col>0</xdr:col>
      <xdr:colOff>336176</xdr:colOff>
      <xdr:row>1</xdr:row>
      <xdr:rowOff>122937</xdr:rowOff>
    </xdr:from>
    <xdr:to>
      <xdr:col>3</xdr:col>
      <xdr:colOff>199606</xdr:colOff>
      <xdr:row>6</xdr:row>
      <xdr:rowOff>182096</xdr:rowOff>
    </xdr:to>
    <xdr:pic>
      <xdr:nvPicPr>
        <xdr:cNvPr id="3" name="Picture 2">
          <a:extLst>
            <a:ext uri="{FF2B5EF4-FFF2-40B4-BE49-F238E27FC236}">
              <a16:creationId xmlns:a16="http://schemas.microsoft.com/office/drawing/2014/main" id="{2557BC64-17A3-4670-96AE-51E8D264E54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36176" y="319040"/>
          <a:ext cx="1712401" cy="1067688"/>
        </a:xfrm>
        <a:prstGeom prst="rect">
          <a:avLst/>
        </a:prstGeom>
      </xdr:spPr>
    </xdr:pic>
    <xdr:clientData/>
  </xdr:twoCellAnchor>
  <xdr:twoCellAnchor>
    <xdr:from>
      <xdr:col>4</xdr:col>
      <xdr:colOff>347569</xdr:colOff>
      <xdr:row>37</xdr:row>
      <xdr:rowOff>168089</xdr:rowOff>
    </xdr:from>
    <xdr:to>
      <xdr:col>19</xdr:col>
      <xdr:colOff>476250</xdr:colOff>
      <xdr:row>41</xdr:row>
      <xdr:rowOff>98052</xdr:rowOff>
    </xdr:to>
    <xdr:sp macro="" textlink="">
      <xdr:nvSpPr>
        <xdr:cNvPr id="8" name="Teksto laukas 9">
          <a:hlinkClick xmlns:r="http://schemas.openxmlformats.org/officeDocument/2006/relationships" r:id="rId16"/>
          <a:extLst>
            <a:ext uri="{FF2B5EF4-FFF2-40B4-BE49-F238E27FC236}">
              <a16:creationId xmlns:a16="http://schemas.microsoft.com/office/drawing/2014/main" id="{2DA4FB01-0420-41E9-B1A0-5FE8A114FE9A}"/>
            </a:ext>
            <a:ext uri="{147F2762-F138-4A5C-976F-8EAC2B608ADB}">
              <a16:predDERef xmlns:a16="http://schemas.microsoft.com/office/drawing/2014/main" pred="{38476CF4-61C9-4130-8246-EF3C8F4B4305}"/>
            </a:ext>
          </a:extLst>
        </xdr:cNvPr>
        <xdr:cNvSpPr txBox="1"/>
      </xdr:nvSpPr>
      <xdr:spPr>
        <a:xfrm>
          <a:off x="2812863" y="7451913"/>
          <a:ext cx="9373534" cy="714374"/>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50000"/>
            </a:lnSpc>
            <a:spcBef>
              <a:spcPts val="0"/>
            </a:spcBef>
            <a:spcAft>
              <a:spcPts val="500"/>
            </a:spcAft>
            <a:buClrTx/>
            <a:buSzTx/>
            <a:buFontTx/>
            <a:buNone/>
            <a:tabLst/>
            <a:defRPr/>
          </a:pPr>
          <a:r>
            <a:rPr lang="lt-LT" sz="1400" b="1" i="0" baseline="0">
              <a:solidFill>
                <a:schemeClr val="accent2">
                  <a:lumMod val="25000"/>
                </a:schemeClr>
              </a:solidFill>
              <a:effectLst/>
              <a:latin typeface="+mn-lt"/>
              <a:ea typeface="+mn-ea"/>
              <a:cs typeface="+mn-cs"/>
            </a:rPr>
            <a:t>https://lgt.lrv.lt/epaslaugos/elpaslauga.xhtml (Duomenų gavimas iš sistemų-Žemės gelmių registras-&gt;Naudingųjų iškasenų telkiniai)</a:t>
          </a:r>
          <a:endParaRPr lang="lt-LT" sz="1400" i="0">
            <a:solidFill>
              <a:schemeClr val="accent2">
                <a:lumMod val="2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lt-LT" sz="1200" b="0">
            <a:solidFill>
              <a:schemeClr val="accent3">
                <a:lumMod val="25000"/>
              </a:schemeClr>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38965</xdr:colOff>
      <xdr:row>27</xdr:row>
      <xdr:rowOff>35588</xdr:rowOff>
    </xdr:from>
    <xdr:to>
      <xdr:col>3</xdr:col>
      <xdr:colOff>146578</xdr:colOff>
      <xdr:row>28</xdr:row>
      <xdr:rowOff>96963</xdr:rowOff>
    </xdr:to>
    <xdr:sp macro="" textlink="">
      <xdr:nvSpPr>
        <xdr:cNvPr id="11" name="TextBox 10">
          <a:extLst>
            <a:ext uri="{FF2B5EF4-FFF2-40B4-BE49-F238E27FC236}">
              <a16:creationId xmlns:a16="http://schemas.microsoft.com/office/drawing/2014/main" id="{D98C74AB-D0C0-42B3-924E-21FF1F389F16}"/>
            </a:ext>
          </a:extLst>
        </xdr:cNvPr>
        <xdr:cNvSpPr txBox="1"/>
      </xdr:nvSpPr>
      <xdr:spPr>
        <a:xfrm>
          <a:off x="624072" y="6036338"/>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solidFill>
              <a:srgbClr val="808080"/>
            </a:solidFill>
          </a:endParaRPr>
        </a:p>
      </xdr:txBody>
    </xdr:sp>
    <xdr:clientData/>
  </xdr:twoCellAnchor>
  <xdr:twoCellAnchor>
    <xdr:from>
      <xdr:col>2</xdr:col>
      <xdr:colOff>381000</xdr:colOff>
      <xdr:row>33</xdr:row>
      <xdr:rowOff>173452</xdr:rowOff>
    </xdr:from>
    <xdr:to>
      <xdr:col>3</xdr:col>
      <xdr:colOff>80398</xdr:colOff>
      <xdr:row>41</xdr:row>
      <xdr:rowOff>45357</xdr:rowOff>
    </xdr:to>
    <xdr:sp macro="" textlink="">
      <xdr:nvSpPr>
        <xdr:cNvPr id="14" name="TextBox 13">
          <a:extLst>
            <a:ext uri="{FF2B5EF4-FFF2-40B4-BE49-F238E27FC236}">
              <a16:creationId xmlns:a16="http://schemas.microsoft.com/office/drawing/2014/main" id="{22D743B5-74A6-44B1-952D-AF03D7C8A416}"/>
            </a:ext>
          </a:extLst>
        </xdr:cNvPr>
        <xdr:cNvSpPr txBox="1"/>
      </xdr:nvSpPr>
      <xdr:spPr>
        <a:xfrm flipV="1">
          <a:off x="1596571" y="7648309"/>
          <a:ext cx="343470" cy="1831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solidFill>
              <a:srgbClr val="808080"/>
            </a:solidFill>
          </a:endParaRPr>
        </a:p>
      </xdr:txBody>
    </xdr:sp>
    <xdr:clientData/>
  </xdr:twoCellAnchor>
  <xdr:twoCellAnchor>
    <xdr:from>
      <xdr:col>0</xdr:col>
      <xdr:colOff>408214</xdr:colOff>
      <xdr:row>40</xdr:row>
      <xdr:rowOff>0</xdr:rowOff>
    </xdr:from>
    <xdr:to>
      <xdr:col>3</xdr:col>
      <xdr:colOff>173387</xdr:colOff>
      <xdr:row>40</xdr:row>
      <xdr:rowOff>190294</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CFA4524C-1C34-47D5-859F-F885B84F5977}"/>
            </a:ext>
          </a:extLst>
        </xdr:cNvPr>
        <xdr:cNvSpPr txBox="1"/>
      </xdr:nvSpPr>
      <xdr:spPr>
        <a:xfrm>
          <a:off x="408214" y="8708572"/>
          <a:ext cx="1561316" cy="339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https://www.gamta.lt/</a:t>
          </a:r>
        </a:p>
      </xdr:txBody>
    </xdr:sp>
    <xdr:clientData/>
  </xdr:twoCellAnchor>
  <xdr:twoCellAnchor>
    <xdr:from>
      <xdr:col>0</xdr:col>
      <xdr:colOff>220435</xdr:colOff>
      <xdr:row>0</xdr:row>
      <xdr:rowOff>81643</xdr:rowOff>
    </xdr:from>
    <xdr:to>
      <xdr:col>3</xdr:col>
      <xdr:colOff>224292</xdr:colOff>
      <xdr:row>48</xdr:row>
      <xdr:rowOff>160208</xdr:rowOff>
    </xdr:to>
    <xdr:sp macro="" textlink="">
      <xdr:nvSpPr>
        <xdr:cNvPr id="17" name="Stačiakampis: suapvalinti kampai 72">
          <a:extLst>
            <a:ext uri="{FF2B5EF4-FFF2-40B4-BE49-F238E27FC236}">
              <a16:creationId xmlns:a16="http://schemas.microsoft.com/office/drawing/2014/main" id="{DB996EAD-A809-4212-B16A-0BA0AE85CA58}"/>
            </a:ext>
          </a:extLst>
        </xdr:cNvPr>
        <xdr:cNvSpPr/>
      </xdr:nvSpPr>
      <xdr:spPr>
        <a:xfrm>
          <a:off x="220435" y="81643"/>
          <a:ext cx="1800000" cy="11875958"/>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1</xdr:col>
      <xdr:colOff>308540</xdr:colOff>
      <xdr:row>24</xdr:row>
      <xdr:rowOff>81641</xdr:rowOff>
    </xdr:from>
    <xdr:to>
      <xdr:col>2</xdr:col>
      <xdr:colOff>217601</xdr:colOff>
      <xdr:row>26</xdr:row>
      <xdr:rowOff>117927</xdr:rowOff>
    </xdr:to>
    <xdr:pic>
      <xdr:nvPicPr>
        <xdr:cNvPr id="5" name="Grafinis elementas 10" descr="Envelope outline">
          <a:extLst>
            <a:ext uri="{FF2B5EF4-FFF2-40B4-BE49-F238E27FC236}">
              <a16:creationId xmlns:a16="http://schemas.microsoft.com/office/drawing/2014/main" id="{853656DE-E1DB-4098-B4D8-BF6EE8518A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3647" y="5619748"/>
          <a:ext cx="494168" cy="444499"/>
        </a:xfrm>
        <a:prstGeom prst="rect">
          <a:avLst/>
        </a:prstGeom>
      </xdr:spPr>
    </xdr:pic>
    <xdr:clientData/>
  </xdr:twoCellAnchor>
  <xdr:twoCellAnchor>
    <xdr:from>
      <xdr:col>1</xdr:col>
      <xdr:colOff>52574</xdr:colOff>
      <xdr:row>26</xdr:row>
      <xdr:rowOff>144443</xdr:rowOff>
    </xdr:from>
    <xdr:to>
      <xdr:col>3</xdr:col>
      <xdr:colOff>160187</xdr:colOff>
      <xdr:row>28</xdr:row>
      <xdr:rowOff>1710</xdr:rowOff>
    </xdr:to>
    <xdr:sp macro="" textlink="">
      <xdr:nvSpPr>
        <xdr:cNvPr id="10" name="TextBox 5">
          <a:extLst>
            <a:ext uri="{FF2B5EF4-FFF2-40B4-BE49-F238E27FC236}">
              <a16:creationId xmlns:a16="http://schemas.microsoft.com/office/drawing/2014/main" id="{53FBC2D1-8009-476F-9867-DA7B488F7934}"/>
            </a:ext>
            <a:ext uri="{147F2762-F138-4A5C-976F-8EAC2B608ADB}">
              <a16:predDERef xmlns:a16="http://schemas.microsoft.com/office/drawing/2014/main" pred="{853656DE-E1DB-4098-B4D8-BF6EE8518A26}"/>
            </a:ext>
          </a:extLst>
        </xdr:cNvPr>
        <xdr:cNvSpPr txBox="1"/>
      </xdr:nvSpPr>
      <xdr:spPr>
        <a:xfrm>
          <a:off x="637681" y="6090764"/>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rgbClr val="808080"/>
              </a:solidFill>
              <a:latin typeface="+mn-lt"/>
              <a:ea typeface="+mn-lt"/>
              <a:cs typeface="+mn-lt"/>
            </a:rPr>
            <a:t>aaa@gamta.lt</a:t>
          </a:r>
        </a:p>
      </xdr:txBody>
    </xdr:sp>
    <xdr:clientData/>
  </xdr:twoCellAnchor>
  <xdr:twoCellAnchor editAs="oneCell">
    <xdr:from>
      <xdr:col>1</xdr:col>
      <xdr:colOff>358968</xdr:colOff>
      <xdr:row>29</xdr:row>
      <xdr:rowOff>182204</xdr:rowOff>
    </xdr:from>
    <xdr:to>
      <xdr:col>2</xdr:col>
      <xdr:colOff>120637</xdr:colOff>
      <xdr:row>31</xdr:row>
      <xdr:rowOff>161588</xdr:rowOff>
    </xdr:to>
    <xdr:pic>
      <xdr:nvPicPr>
        <xdr:cNvPr id="7" name="Grafinis elementas 12" descr="Receiver outline">
          <a:extLst>
            <a:ext uri="{FF2B5EF4-FFF2-40B4-BE49-F238E27FC236}">
              <a16:creationId xmlns:a16="http://schemas.microsoft.com/office/drawing/2014/main" id="{6A7F65A5-51FF-4AA4-82EA-930ED3E3CC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44075" y="6740847"/>
          <a:ext cx="346776" cy="387596"/>
        </a:xfrm>
        <a:prstGeom prst="rect">
          <a:avLst/>
        </a:prstGeom>
      </xdr:spPr>
    </xdr:pic>
    <xdr:clientData/>
  </xdr:twoCellAnchor>
  <xdr:twoCellAnchor>
    <xdr:from>
      <xdr:col>0</xdr:col>
      <xdr:colOff>571501</xdr:colOff>
      <xdr:row>32</xdr:row>
      <xdr:rowOff>27339</xdr:rowOff>
    </xdr:from>
    <xdr:to>
      <xdr:col>3</xdr:col>
      <xdr:colOff>94007</xdr:colOff>
      <xdr:row>33</xdr:row>
      <xdr:rowOff>78200</xdr:rowOff>
    </xdr:to>
    <xdr:sp macro="" textlink="">
      <xdr:nvSpPr>
        <xdr:cNvPr id="9" name="TextBox 8">
          <a:extLst>
            <a:ext uri="{FF2B5EF4-FFF2-40B4-BE49-F238E27FC236}">
              <a16:creationId xmlns:a16="http://schemas.microsoft.com/office/drawing/2014/main" id="{73DCAA44-BF9D-4802-88DC-07A53D640ACB}"/>
            </a:ext>
          </a:extLst>
        </xdr:cNvPr>
        <xdr:cNvSpPr txBox="1"/>
      </xdr:nvSpPr>
      <xdr:spPr>
        <a:xfrm>
          <a:off x="571501" y="7198303"/>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xdr:from>
      <xdr:col>0</xdr:col>
      <xdr:colOff>373381</xdr:colOff>
      <xdr:row>6</xdr:row>
      <xdr:rowOff>102870</xdr:rowOff>
    </xdr:from>
    <xdr:to>
      <xdr:col>3</xdr:col>
      <xdr:colOff>60438</xdr:colOff>
      <xdr:row>9</xdr:row>
      <xdr:rowOff>152400</xdr:rowOff>
    </xdr:to>
    <xdr:pic>
      <xdr:nvPicPr>
        <xdr:cNvPr id="12" name="Picture 11">
          <a:hlinkClick xmlns:r="http://schemas.openxmlformats.org/officeDocument/2006/relationships" r:id="rId6"/>
          <a:extLst>
            <a:ext uri="{FF2B5EF4-FFF2-40B4-BE49-F238E27FC236}">
              <a16:creationId xmlns:a16="http://schemas.microsoft.com/office/drawing/2014/main" id="{B71B7E17-2E23-4DFF-AB20-67D5755AD228}"/>
            </a:ext>
          </a:extLst>
        </xdr:cNvPr>
        <xdr:cNvPicPr>
          <a:picLocks noChangeAspect="1"/>
        </xdr:cNvPicPr>
      </xdr:nvPicPr>
      <xdr:blipFill>
        <a:blip xmlns:r="http://schemas.openxmlformats.org/officeDocument/2006/relationships" r:embed="rId7"/>
        <a:stretch>
          <a:fillRect/>
        </a:stretch>
      </xdr:blipFill>
      <xdr:spPr>
        <a:xfrm>
          <a:off x="373381" y="994410"/>
          <a:ext cx="1515857" cy="781050"/>
        </a:xfrm>
        <a:prstGeom prst="rect">
          <a:avLst/>
        </a:prstGeom>
      </xdr:spPr>
    </xdr:pic>
    <xdr:clientData/>
  </xdr:twoCellAnchor>
  <xdr:twoCellAnchor editAs="oneCell">
    <xdr:from>
      <xdr:col>0</xdr:col>
      <xdr:colOff>342901</xdr:colOff>
      <xdr:row>12</xdr:row>
      <xdr:rowOff>114300</xdr:rowOff>
    </xdr:from>
    <xdr:to>
      <xdr:col>3</xdr:col>
      <xdr:colOff>29958</xdr:colOff>
      <xdr:row>13</xdr:row>
      <xdr:rowOff>196070</xdr:rowOff>
    </xdr:to>
    <xdr:pic>
      <xdr:nvPicPr>
        <xdr:cNvPr id="13" name="Picture 12">
          <a:hlinkClick xmlns:r="http://schemas.openxmlformats.org/officeDocument/2006/relationships" r:id="rId8"/>
          <a:extLst>
            <a:ext uri="{FF2B5EF4-FFF2-40B4-BE49-F238E27FC236}">
              <a16:creationId xmlns:a16="http://schemas.microsoft.com/office/drawing/2014/main" id="{B496D367-AEA9-4E45-A5AB-830CC18D8C2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42901" y="2529840"/>
          <a:ext cx="1515857" cy="69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350520</xdr:colOff>
      <xdr:row>9</xdr:row>
      <xdr:rowOff>175260</xdr:rowOff>
    </xdr:from>
    <xdr:to>
      <xdr:col>3</xdr:col>
      <xdr:colOff>37556</xdr:colOff>
      <xdr:row>12</xdr:row>
      <xdr:rowOff>88800</xdr:rowOff>
    </xdr:to>
    <xdr:pic>
      <xdr:nvPicPr>
        <xdr:cNvPr id="16" name="Picture 13">
          <a:hlinkClick xmlns:r="http://schemas.openxmlformats.org/officeDocument/2006/relationships" r:id="rId10"/>
          <a:extLst>
            <a:ext uri="{FF2B5EF4-FFF2-40B4-BE49-F238E27FC236}">
              <a16:creationId xmlns:a16="http://schemas.microsoft.com/office/drawing/2014/main" id="{5C5E2335-62A8-408C-8120-20C9D3617FBD}"/>
            </a:ext>
          </a:extLst>
        </xdr:cNvPr>
        <xdr:cNvPicPr>
          <a:picLocks noChangeAspect="1"/>
        </xdr:cNvPicPr>
      </xdr:nvPicPr>
      <xdr:blipFill>
        <a:blip xmlns:r="http://schemas.openxmlformats.org/officeDocument/2006/relationships" r:embed="rId11"/>
        <a:stretch>
          <a:fillRect/>
        </a:stretch>
      </xdr:blipFill>
      <xdr:spPr>
        <a:xfrm>
          <a:off x="350520" y="1798320"/>
          <a:ext cx="1515836" cy="706020"/>
        </a:xfrm>
        <a:prstGeom prst="rect">
          <a:avLst/>
        </a:prstGeom>
      </xdr:spPr>
    </xdr:pic>
    <xdr:clientData/>
  </xdr:twoCellAnchor>
  <xdr:twoCellAnchor>
    <xdr:from>
      <xdr:col>0</xdr:col>
      <xdr:colOff>342901</xdr:colOff>
      <xdr:row>15</xdr:row>
      <xdr:rowOff>109946</xdr:rowOff>
    </xdr:from>
    <xdr:to>
      <xdr:col>3</xdr:col>
      <xdr:colOff>34311</xdr:colOff>
      <xdr:row>16</xdr:row>
      <xdr:rowOff>499061</xdr:rowOff>
    </xdr:to>
    <xdr:pic>
      <xdr:nvPicPr>
        <xdr:cNvPr id="19" name="Picture 64">
          <a:hlinkClick xmlns:r="http://schemas.openxmlformats.org/officeDocument/2006/relationships" r:id="rId12"/>
          <a:extLst>
            <a:ext uri="{FF2B5EF4-FFF2-40B4-BE49-F238E27FC236}">
              <a16:creationId xmlns:a16="http://schemas.microsoft.com/office/drawing/2014/main" id="{D38CCD21-7184-46DA-A562-EA92C9EC6B74}"/>
            </a:ext>
          </a:extLst>
        </xdr:cNvPr>
        <xdr:cNvPicPr>
          <a:picLocks noChangeAspect="1"/>
        </xdr:cNvPicPr>
      </xdr:nvPicPr>
      <xdr:blipFill>
        <a:blip xmlns:r="http://schemas.openxmlformats.org/officeDocument/2006/relationships" r:embed="rId13"/>
        <a:stretch>
          <a:fillRect/>
        </a:stretch>
      </xdr:blipFill>
      <xdr:spPr>
        <a:xfrm>
          <a:off x="342901" y="3272246"/>
          <a:ext cx="1520210" cy="732015"/>
        </a:xfrm>
        <a:prstGeom prst="rect">
          <a:avLst/>
        </a:prstGeom>
      </xdr:spPr>
    </xdr:pic>
    <xdr:clientData/>
  </xdr:twoCellAnchor>
  <xdr:twoCellAnchor>
    <xdr:from>
      <xdr:col>11</xdr:col>
      <xdr:colOff>631952</xdr:colOff>
      <xdr:row>25</xdr:row>
      <xdr:rowOff>83288</xdr:rowOff>
    </xdr:from>
    <xdr:to>
      <xdr:col>12</xdr:col>
      <xdr:colOff>0</xdr:colOff>
      <xdr:row>27</xdr:row>
      <xdr:rowOff>68722</xdr:rowOff>
    </xdr:to>
    <xdr:sp macro="" textlink="">
      <xdr:nvSpPr>
        <xdr:cNvPr id="23" name="TextBox 22">
          <a:extLst>
            <a:ext uri="{FF2B5EF4-FFF2-40B4-BE49-F238E27FC236}">
              <a16:creationId xmlns:a16="http://schemas.microsoft.com/office/drawing/2014/main" id="{F93A20F0-D8E6-4B07-849E-21C7AB98093C}"/>
            </a:ext>
          </a:extLst>
        </xdr:cNvPr>
        <xdr:cNvSpPr txBox="1"/>
      </xdr:nvSpPr>
      <xdr:spPr>
        <a:xfrm>
          <a:off x="8241873" y="5808367"/>
          <a:ext cx="3356726" cy="40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baseline="0">
            <a:solidFill>
              <a:schemeClr val="accent3">
                <a:lumMod val="25000"/>
              </a:schemeClr>
            </a:solidFill>
          </a:endParaRPr>
        </a:p>
      </xdr:txBody>
    </xdr:sp>
    <xdr:clientData/>
  </xdr:twoCellAnchor>
  <xdr:twoCellAnchor>
    <xdr:from>
      <xdr:col>4</xdr:col>
      <xdr:colOff>108858</xdr:colOff>
      <xdr:row>20</xdr:row>
      <xdr:rowOff>122463</xdr:rowOff>
    </xdr:from>
    <xdr:to>
      <xdr:col>11</xdr:col>
      <xdr:colOff>3224894</xdr:colOff>
      <xdr:row>23</xdr:row>
      <xdr:rowOff>173935</xdr:rowOff>
    </xdr:to>
    <xdr:sp macro="" textlink="">
      <xdr:nvSpPr>
        <xdr:cNvPr id="27" name="TextBox 26">
          <a:extLst>
            <a:ext uri="{FF2B5EF4-FFF2-40B4-BE49-F238E27FC236}">
              <a16:creationId xmlns:a16="http://schemas.microsoft.com/office/drawing/2014/main" id="{1FA7B116-CD88-4027-ADF3-9675267F6AC9}"/>
            </a:ext>
          </a:extLst>
        </xdr:cNvPr>
        <xdr:cNvSpPr txBox="1"/>
      </xdr:nvSpPr>
      <xdr:spPr>
        <a:xfrm>
          <a:off x="2287184" y="6235028"/>
          <a:ext cx="14040797" cy="672668"/>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1">
              <a:solidFill>
                <a:schemeClr val="accent3">
                  <a:lumMod val="25000"/>
                </a:schemeClr>
              </a:solidFill>
            </a:rPr>
            <a:t>SKAIČIUOKLĖS NAUDOTOJAI PILDO TIK ŽALSVOS                       SPALVOS LAUKELIUS</a:t>
          </a:r>
        </a:p>
      </xdr:txBody>
    </xdr:sp>
    <xdr:clientData/>
  </xdr:twoCellAnchor>
  <xdr:twoCellAnchor>
    <xdr:from>
      <xdr:col>4</xdr:col>
      <xdr:colOff>127990</xdr:colOff>
      <xdr:row>22</xdr:row>
      <xdr:rowOff>37684</xdr:rowOff>
    </xdr:from>
    <xdr:to>
      <xdr:col>5</xdr:col>
      <xdr:colOff>2072821</xdr:colOff>
      <xdr:row>23</xdr:row>
      <xdr:rowOff>183627</xdr:rowOff>
    </xdr:to>
    <xdr:sp macro="" textlink="">
      <xdr:nvSpPr>
        <xdr:cNvPr id="28" name="TextBox 27">
          <a:extLst>
            <a:ext uri="{FF2B5EF4-FFF2-40B4-BE49-F238E27FC236}">
              <a16:creationId xmlns:a16="http://schemas.microsoft.com/office/drawing/2014/main" id="{9420CAA2-3CF3-47D6-903B-2CB75C5F4ED6}"/>
            </a:ext>
          </a:extLst>
        </xdr:cNvPr>
        <xdr:cNvSpPr txBox="1"/>
      </xdr:nvSpPr>
      <xdr:spPr>
        <a:xfrm>
          <a:off x="2318740" y="6528291"/>
          <a:ext cx="2121724" cy="350050"/>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400" b="1">
              <a:solidFill>
                <a:schemeClr val="accent3">
                  <a:lumMod val="25000"/>
                </a:schemeClr>
              </a:solidFill>
            </a:rPr>
            <a:t>ŽYMĖJIMAI</a:t>
          </a:r>
          <a:r>
            <a:rPr lang="lt-LT" sz="1400" b="1" baseline="0">
              <a:solidFill>
                <a:schemeClr val="accent3">
                  <a:lumMod val="25000"/>
                </a:schemeClr>
              </a:solidFill>
            </a:rPr>
            <a:t> IR PASTABOS</a:t>
          </a:r>
          <a:endParaRPr lang="lt-LT" sz="1400" b="1">
            <a:solidFill>
              <a:schemeClr val="accent3">
                <a:lumMod val="25000"/>
              </a:schemeClr>
            </a:solidFill>
          </a:endParaRPr>
        </a:p>
      </xdr:txBody>
    </xdr:sp>
    <xdr:clientData/>
  </xdr:twoCellAnchor>
  <xdr:twoCellAnchor>
    <xdr:from>
      <xdr:col>5</xdr:col>
      <xdr:colOff>53119</xdr:colOff>
      <xdr:row>25</xdr:row>
      <xdr:rowOff>187555</xdr:rowOff>
    </xdr:from>
    <xdr:to>
      <xdr:col>5</xdr:col>
      <xdr:colOff>631300</xdr:colOff>
      <xdr:row>26</xdr:row>
      <xdr:rowOff>178756</xdr:rowOff>
    </xdr:to>
    <xdr:sp macro="" textlink="">
      <xdr:nvSpPr>
        <xdr:cNvPr id="29" name="Stačiakampis 28">
          <a:extLst>
            <a:ext uri="{FF2B5EF4-FFF2-40B4-BE49-F238E27FC236}">
              <a16:creationId xmlns:a16="http://schemas.microsoft.com/office/drawing/2014/main" id="{6F2E37F0-2538-4B67-9685-08401F765194}"/>
            </a:ext>
          </a:extLst>
        </xdr:cNvPr>
        <xdr:cNvSpPr/>
      </xdr:nvSpPr>
      <xdr:spPr>
        <a:xfrm>
          <a:off x="2419330" y="7727344"/>
          <a:ext cx="578181" cy="201754"/>
        </a:xfrm>
        <a:prstGeom prst="rect">
          <a:avLst/>
        </a:prstGeom>
        <a:solidFill>
          <a:srgbClr val="FFFFFF"/>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5</xdr:col>
      <xdr:colOff>623985</xdr:colOff>
      <xdr:row>23</xdr:row>
      <xdr:rowOff>140368</xdr:rowOff>
    </xdr:from>
    <xdr:to>
      <xdr:col>10</xdr:col>
      <xdr:colOff>707150</xdr:colOff>
      <xdr:row>25</xdr:row>
      <xdr:rowOff>210552</xdr:rowOff>
    </xdr:to>
    <xdr:sp macro="" textlink="">
      <xdr:nvSpPr>
        <xdr:cNvPr id="31" name="TextBox 30">
          <a:extLst>
            <a:ext uri="{FF2B5EF4-FFF2-40B4-BE49-F238E27FC236}">
              <a16:creationId xmlns:a16="http://schemas.microsoft.com/office/drawing/2014/main" id="{AD000240-B2BA-4DC9-95A7-31818580747B}"/>
            </a:ext>
          </a:extLst>
        </xdr:cNvPr>
        <xdr:cNvSpPr txBox="1"/>
      </xdr:nvSpPr>
      <xdr:spPr>
        <a:xfrm>
          <a:off x="2990196" y="7259052"/>
          <a:ext cx="9332441" cy="491289"/>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2">
                  <a:lumMod val="25000"/>
                </a:schemeClr>
              </a:solidFill>
            </a:rPr>
            <a:t>Duomenų</a:t>
          </a:r>
          <a:r>
            <a:rPr lang="lt-LT" sz="1100" baseline="0">
              <a:solidFill>
                <a:schemeClr val="accent2">
                  <a:lumMod val="25000"/>
                </a:schemeClr>
              </a:solidFill>
            </a:rPr>
            <a:t> įvesties laukelis</a:t>
          </a:r>
          <a:r>
            <a:rPr lang="en-US" sz="1100" baseline="0">
              <a:solidFill>
                <a:schemeClr val="accent2">
                  <a:lumMod val="25000"/>
                </a:schemeClr>
              </a:solidFill>
            </a:rPr>
            <a:t>. </a:t>
          </a:r>
          <a:r>
            <a:rPr lang="en-US" sz="1100" b="1" baseline="0">
              <a:solidFill>
                <a:schemeClr val="accent2">
                  <a:lumMod val="25000"/>
                </a:schemeClr>
              </a:solidFill>
            </a:rPr>
            <a:t>Pildo skai</a:t>
          </a:r>
          <a:r>
            <a:rPr lang="lt-LT" sz="1100" b="1" baseline="0">
              <a:solidFill>
                <a:schemeClr val="accent2">
                  <a:lumMod val="25000"/>
                </a:schemeClr>
              </a:solidFill>
            </a:rPr>
            <a:t>čiuoklės naudotojas. </a:t>
          </a:r>
        </a:p>
        <a:p>
          <a:r>
            <a:rPr lang="lt-LT" sz="1100" b="1" baseline="0">
              <a:solidFill>
                <a:schemeClr val="accent2">
                  <a:lumMod val="25000"/>
                </a:schemeClr>
              </a:solidFill>
            </a:rPr>
            <a:t>*Pastaba, jeigu nėra galimybės nustatyti įtakos ploto ir/ar </a:t>
          </a:r>
          <a:r>
            <a:rPr kumimoji="0" lang="lt-LT" sz="1100" b="1" i="0" u="none" strike="noStrike" kern="0" cap="none" spc="0" normalizeH="0" baseline="0" noProof="0">
              <a:ln>
                <a:noFill/>
              </a:ln>
              <a:solidFill>
                <a:srgbClr val="E9F5ED">
                  <a:lumMod val="25000"/>
                </a:srgbClr>
              </a:solidFill>
              <a:effectLst/>
              <a:uLnTx/>
              <a:uFillTx/>
              <a:latin typeface="+mn-lt"/>
              <a:ea typeface="+mn-ea"/>
              <a:cs typeface="+mn-cs"/>
            </a:rPr>
            <a:t>aprobuotų kietųjų naudingųjų iškasenų išteklių </a:t>
          </a:r>
          <a:r>
            <a:rPr lang="lt-LT" sz="1100" b="1" baseline="0">
              <a:solidFill>
                <a:schemeClr val="accent2">
                  <a:lumMod val="25000"/>
                </a:schemeClr>
              </a:solidFill>
            </a:rPr>
            <a:t>ploto/tūrio reikšmių, įvedama nulinė reikšmė.</a:t>
          </a:r>
          <a:endParaRPr lang="lt-LT" sz="1100" b="1">
            <a:solidFill>
              <a:schemeClr val="accent2">
                <a:lumMod val="25000"/>
              </a:schemeClr>
            </a:solidFill>
          </a:endParaRPr>
        </a:p>
      </xdr:txBody>
    </xdr:sp>
    <xdr:clientData/>
  </xdr:twoCellAnchor>
  <xdr:twoCellAnchor>
    <xdr:from>
      <xdr:col>5</xdr:col>
      <xdr:colOff>641515</xdr:colOff>
      <xdr:row>25</xdr:row>
      <xdr:rowOff>147281</xdr:rowOff>
    </xdr:from>
    <xdr:to>
      <xdr:col>5</xdr:col>
      <xdr:colOff>2336130</xdr:colOff>
      <xdr:row>26</xdr:row>
      <xdr:rowOff>160422</xdr:rowOff>
    </xdr:to>
    <xdr:sp macro="" textlink="">
      <xdr:nvSpPr>
        <xdr:cNvPr id="33" name="TextBox 32">
          <a:extLst>
            <a:ext uri="{FF2B5EF4-FFF2-40B4-BE49-F238E27FC236}">
              <a16:creationId xmlns:a16="http://schemas.microsoft.com/office/drawing/2014/main" id="{EE878033-A059-4F7F-959E-2F67F87EC8EF}"/>
            </a:ext>
          </a:extLst>
        </xdr:cNvPr>
        <xdr:cNvSpPr txBox="1"/>
      </xdr:nvSpPr>
      <xdr:spPr>
        <a:xfrm>
          <a:off x="3007726" y="7687070"/>
          <a:ext cx="1694615" cy="223694"/>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chemeClr val="accent2">
                  <a:lumMod val="25000"/>
                </a:schemeClr>
              </a:solidFill>
            </a:rPr>
            <a:t>Neredaguo</a:t>
          </a:r>
          <a:r>
            <a:rPr lang="en-US" sz="1100">
              <a:solidFill>
                <a:schemeClr val="accent2">
                  <a:lumMod val="25000"/>
                </a:schemeClr>
              </a:solidFill>
            </a:rPr>
            <a:t>ja</a:t>
          </a:r>
          <a:r>
            <a:rPr lang="lt-LT" sz="1100">
              <a:solidFill>
                <a:schemeClr val="accent2">
                  <a:lumMod val="25000"/>
                </a:schemeClr>
              </a:solidFill>
            </a:rPr>
            <a:t>mas</a:t>
          </a:r>
          <a:r>
            <a:rPr lang="lt-LT" sz="1100" baseline="0">
              <a:solidFill>
                <a:schemeClr val="accent2">
                  <a:lumMod val="25000"/>
                </a:schemeClr>
              </a:solidFill>
            </a:rPr>
            <a:t>  laukelis</a:t>
          </a:r>
          <a:endParaRPr lang="lt-LT" sz="1100">
            <a:solidFill>
              <a:schemeClr val="accent2">
                <a:lumMod val="25000"/>
              </a:schemeClr>
            </a:solidFill>
          </a:endParaRPr>
        </a:p>
      </xdr:txBody>
    </xdr:sp>
    <xdr:clientData/>
  </xdr:twoCellAnchor>
  <xdr:twoCellAnchor>
    <xdr:from>
      <xdr:col>5</xdr:col>
      <xdr:colOff>820161</xdr:colOff>
      <xdr:row>28</xdr:row>
      <xdr:rowOff>186466</xdr:rowOff>
    </xdr:from>
    <xdr:to>
      <xdr:col>12</xdr:col>
      <xdr:colOff>0</xdr:colOff>
      <xdr:row>30</xdr:row>
      <xdr:rowOff>181245</xdr:rowOff>
    </xdr:to>
    <xdr:sp macro="" textlink="">
      <xdr:nvSpPr>
        <xdr:cNvPr id="34" name="TextBox 33">
          <a:extLst>
            <a:ext uri="{FF2B5EF4-FFF2-40B4-BE49-F238E27FC236}">
              <a16:creationId xmlns:a16="http://schemas.microsoft.com/office/drawing/2014/main" id="{E5C5C9C7-59DC-4E0D-B89D-86543426787A}"/>
            </a:ext>
          </a:extLst>
        </xdr:cNvPr>
        <xdr:cNvSpPr txBox="1"/>
      </xdr:nvSpPr>
      <xdr:spPr>
        <a:xfrm>
          <a:off x="3289605" y="6546545"/>
          <a:ext cx="5501982" cy="418113"/>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solidFill>
              <a:schemeClr val="accent3">
                <a:lumMod val="25000"/>
              </a:schemeClr>
            </a:solidFill>
          </a:endParaRPr>
        </a:p>
      </xdr:txBody>
    </xdr:sp>
    <xdr:clientData/>
  </xdr:twoCellAnchor>
  <xdr:twoCellAnchor>
    <xdr:from>
      <xdr:col>11</xdr:col>
      <xdr:colOff>662040</xdr:colOff>
      <xdr:row>25</xdr:row>
      <xdr:rowOff>22796</xdr:rowOff>
    </xdr:from>
    <xdr:to>
      <xdr:col>12</xdr:col>
      <xdr:colOff>0</xdr:colOff>
      <xdr:row>26</xdr:row>
      <xdr:rowOff>171513</xdr:rowOff>
    </xdr:to>
    <xdr:sp macro="" textlink="">
      <xdr:nvSpPr>
        <xdr:cNvPr id="35" name="TextBox 34">
          <a:extLst>
            <a:ext uri="{FF2B5EF4-FFF2-40B4-BE49-F238E27FC236}">
              <a16:creationId xmlns:a16="http://schemas.microsoft.com/office/drawing/2014/main" id="{3493855E-C83C-450C-8101-1FF77C8A7320}"/>
            </a:ext>
          </a:extLst>
        </xdr:cNvPr>
        <xdr:cNvSpPr txBox="1"/>
      </xdr:nvSpPr>
      <xdr:spPr>
        <a:xfrm>
          <a:off x="8271961" y="5747875"/>
          <a:ext cx="2572658" cy="360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baseline="30000">
            <a:solidFill>
              <a:schemeClr val="accent3">
                <a:lumMod val="25000"/>
              </a:schemeClr>
            </a:solidFill>
          </a:endParaRPr>
        </a:p>
      </xdr:txBody>
    </xdr:sp>
    <xdr:clientData/>
  </xdr:twoCellAnchor>
  <xdr:twoCellAnchor>
    <xdr:from>
      <xdr:col>11</xdr:col>
      <xdr:colOff>677607</xdr:colOff>
      <xdr:row>26</xdr:row>
      <xdr:rowOff>78068</xdr:rowOff>
    </xdr:from>
    <xdr:to>
      <xdr:col>12</xdr:col>
      <xdr:colOff>0</xdr:colOff>
      <xdr:row>27</xdr:row>
      <xdr:rowOff>96485</xdr:rowOff>
    </xdr:to>
    <xdr:sp macro="" textlink="">
      <xdr:nvSpPr>
        <xdr:cNvPr id="40" name="TextBox 39">
          <a:extLst>
            <a:ext uri="{FF2B5EF4-FFF2-40B4-BE49-F238E27FC236}">
              <a16:creationId xmlns:a16="http://schemas.microsoft.com/office/drawing/2014/main" id="{CB1CB4CB-6919-4144-B5E6-6565CB4D4F83}"/>
            </a:ext>
          </a:extLst>
        </xdr:cNvPr>
        <xdr:cNvSpPr txBox="1"/>
      </xdr:nvSpPr>
      <xdr:spPr>
        <a:xfrm>
          <a:off x="8287528" y="6014814"/>
          <a:ext cx="2331357" cy="230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b="0">
            <a:solidFill>
              <a:schemeClr val="accent3">
                <a:lumMod val="25000"/>
              </a:schemeClr>
            </a:solidFill>
          </a:endParaRPr>
        </a:p>
      </xdr:txBody>
    </xdr:sp>
    <xdr:clientData/>
  </xdr:twoCellAnchor>
  <xdr:twoCellAnchor>
    <xdr:from>
      <xdr:col>5</xdr:col>
      <xdr:colOff>51983</xdr:colOff>
      <xdr:row>24</xdr:row>
      <xdr:rowOff>34737</xdr:rowOff>
    </xdr:from>
    <xdr:to>
      <xdr:col>5</xdr:col>
      <xdr:colOff>630163</xdr:colOff>
      <xdr:row>25</xdr:row>
      <xdr:rowOff>34184</xdr:rowOff>
    </xdr:to>
    <xdr:sp macro="" textlink="">
      <xdr:nvSpPr>
        <xdr:cNvPr id="41" name="Stačiakampis 40">
          <a:extLst>
            <a:ext uri="{FF2B5EF4-FFF2-40B4-BE49-F238E27FC236}">
              <a16:creationId xmlns:a16="http://schemas.microsoft.com/office/drawing/2014/main" id="{DA43C0AA-97D9-47F1-9FD1-ED6890EFE406}"/>
            </a:ext>
          </a:extLst>
        </xdr:cNvPr>
        <xdr:cNvSpPr/>
      </xdr:nvSpPr>
      <xdr:spPr>
        <a:xfrm>
          <a:off x="2418194" y="7363974"/>
          <a:ext cx="578180" cy="209999"/>
        </a:xfrm>
        <a:prstGeom prst="rect">
          <a:avLst/>
        </a:prstGeom>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0</xdr:col>
      <xdr:colOff>370416</xdr:colOff>
      <xdr:row>36</xdr:row>
      <xdr:rowOff>66146</xdr:rowOff>
    </xdr:from>
    <xdr:to>
      <xdr:col>3</xdr:col>
      <xdr:colOff>222558</xdr:colOff>
      <xdr:row>43</xdr:row>
      <xdr:rowOff>78670</xdr:rowOff>
    </xdr:to>
    <xdr:grpSp>
      <xdr:nvGrpSpPr>
        <xdr:cNvPr id="22" name="Grupė 17">
          <a:extLst>
            <a:ext uri="{FF2B5EF4-FFF2-40B4-BE49-F238E27FC236}">
              <a16:creationId xmlns:a16="http://schemas.microsoft.com/office/drawing/2014/main" id="{A6463746-130C-4EB9-8135-B2605039B52F}"/>
            </a:ext>
          </a:extLst>
        </xdr:cNvPr>
        <xdr:cNvGrpSpPr/>
      </xdr:nvGrpSpPr>
      <xdr:grpSpPr>
        <a:xfrm>
          <a:off x="370416" y="10453999"/>
          <a:ext cx="1633877" cy="1502906"/>
          <a:chOff x="335643" y="7955643"/>
          <a:chExt cx="1717455" cy="1540492"/>
        </a:xfrm>
      </xdr:grpSpPr>
      <xdr:sp macro="" textlink="">
        <xdr:nvSpPr>
          <xdr:cNvPr id="24" name="TextBox 19">
            <a:hlinkClick xmlns:r="http://schemas.openxmlformats.org/officeDocument/2006/relationships" r:id="rId14"/>
            <a:extLst>
              <a:ext uri="{FF2B5EF4-FFF2-40B4-BE49-F238E27FC236}">
                <a16:creationId xmlns:a16="http://schemas.microsoft.com/office/drawing/2014/main" id="{CC17D177-9524-BA0E-2EA1-889F8569F0D8}"/>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5" name="Paveikslėlis 20">
            <a:extLst>
              <a:ext uri="{FF2B5EF4-FFF2-40B4-BE49-F238E27FC236}">
                <a16:creationId xmlns:a16="http://schemas.microsoft.com/office/drawing/2014/main" id="{3C4A8AA6-221A-2A88-E43F-013A644DB643}"/>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xdr:from>
      <xdr:col>5</xdr:col>
      <xdr:colOff>3804366</xdr:colOff>
      <xdr:row>20</xdr:row>
      <xdr:rowOff>154503</xdr:rowOff>
    </xdr:from>
    <xdr:to>
      <xdr:col>5</xdr:col>
      <xdr:colOff>4277771</xdr:colOff>
      <xdr:row>21</xdr:row>
      <xdr:rowOff>153951</xdr:rowOff>
    </xdr:to>
    <xdr:sp macro="" textlink="">
      <xdr:nvSpPr>
        <xdr:cNvPr id="8" name="Stačiakampis 40">
          <a:extLst>
            <a:ext uri="{FF2B5EF4-FFF2-40B4-BE49-F238E27FC236}">
              <a16:creationId xmlns:a16="http://schemas.microsoft.com/office/drawing/2014/main" id="{6427AE2D-E893-4B9A-98BA-1388CB80A437}"/>
            </a:ext>
          </a:extLst>
        </xdr:cNvPr>
        <xdr:cNvSpPr/>
      </xdr:nvSpPr>
      <xdr:spPr>
        <a:xfrm>
          <a:off x="6172009" y="6236896"/>
          <a:ext cx="473405" cy="203555"/>
        </a:xfrm>
        <a:prstGeom prst="rect">
          <a:avLst/>
        </a:prstGeom>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editAs="oneCell">
    <xdr:from>
      <xdr:col>0</xdr:col>
      <xdr:colOff>313469</xdr:colOff>
      <xdr:row>0</xdr:row>
      <xdr:rowOff>49388</xdr:rowOff>
    </xdr:from>
    <xdr:to>
      <xdr:col>3</xdr:col>
      <xdr:colOff>46916</xdr:colOff>
      <xdr:row>6</xdr:row>
      <xdr:rowOff>81643</xdr:rowOff>
    </xdr:to>
    <xdr:pic>
      <xdr:nvPicPr>
        <xdr:cNvPr id="2" name="Picture 1">
          <a:extLst>
            <a:ext uri="{FF2B5EF4-FFF2-40B4-BE49-F238E27FC236}">
              <a16:creationId xmlns:a16="http://schemas.microsoft.com/office/drawing/2014/main" id="{5DF6A12F-66AB-4084-86A1-5BB51713153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13469" y="49388"/>
          <a:ext cx="1529590" cy="903112"/>
        </a:xfrm>
        <a:prstGeom prst="rect">
          <a:avLst/>
        </a:prstGeom>
      </xdr:spPr>
    </xdr:pic>
    <xdr:clientData/>
  </xdr:twoCellAnchor>
  <xdr:twoCellAnchor>
    <xdr:from>
      <xdr:col>5</xdr:col>
      <xdr:colOff>59227</xdr:colOff>
      <xdr:row>27</xdr:row>
      <xdr:rowOff>134637</xdr:rowOff>
    </xdr:from>
    <xdr:to>
      <xdr:col>5</xdr:col>
      <xdr:colOff>637408</xdr:colOff>
      <xdr:row>28</xdr:row>
      <xdr:rowOff>93184</xdr:rowOff>
    </xdr:to>
    <xdr:sp macro="" textlink="">
      <xdr:nvSpPr>
        <xdr:cNvPr id="3" name="Rectangle 2">
          <a:extLst>
            <a:ext uri="{FF2B5EF4-FFF2-40B4-BE49-F238E27FC236}">
              <a16:creationId xmlns:a16="http://schemas.microsoft.com/office/drawing/2014/main" id="{2B745FA4-F253-42BE-BDFD-5DAD572E507B}"/>
            </a:ext>
            <a:ext uri="{147F2762-F138-4A5C-976F-8EAC2B608ADB}">
              <a16:predDERef xmlns:a16="http://schemas.microsoft.com/office/drawing/2014/main" pred="{5DF6A12F-66AB-4084-86A1-5BB517131537}"/>
            </a:ext>
          </a:extLst>
        </xdr:cNvPr>
        <xdr:cNvSpPr/>
      </xdr:nvSpPr>
      <xdr:spPr>
        <a:xfrm>
          <a:off x="2425438" y="8095532"/>
          <a:ext cx="578181" cy="169099"/>
        </a:xfrm>
        <a:prstGeom prst="rect">
          <a:avLst/>
        </a:prstGeom>
        <a:solidFill>
          <a:srgbClr val="FF6699"/>
        </a:solidFill>
        <a:ln>
          <a:solidFill>
            <a:srgbClr val="B2B2B2"/>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lt-LT" sz="1100"/>
        </a:p>
      </xdr:txBody>
    </xdr:sp>
    <xdr:clientData/>
  </xdr:twoCellAnchor>
  <xdr:twoCellAnchor>
    <xdr:from>
      <xdr:col>5</xdr:col>
      <xdr:colOff>658728</xdr:colOff>
      <xdr:row>27</xdr:row>
      <xdr:rowOff>87370</xdr:rowOff>
    </xdr:from>
    <xdr:to>
      <xdr:col>10</xdr:col>
      <xdr:colOff>234187</xdr:colOff>
      <xdr:row>28</xdr:row>
      <xdr:rowOff>167721</xdr:rowOff>
    </xdr:to>
    <xdr:sp macro="" textlink="">
      <xdr:nvSpPr>
        <xdr:cNvPr id="4" name="TextBox 3">
          <a:extLst>
            <a:ext uri="{FF2B5EF4-FFF2-40B4-BE49-F238E27FC236}">
              <a16:creationId xmlns:a16="http://schemas.microsoft.com/office/drawing/2014/main" id="{A0A036E1-E660-4EF6-B3C7-408C393B8061}"/>
            </a:ext>
            <a:ext uri="{147F2762-F138-4A5C-976F-8EAC2B608ADB}">
              <a16:predDERef xmlns:a16="http://schemas.microsoft.com/office/drawing/2014/main" pred="{2B745FA4-F253-42BE-BDFD-5DAD572E507B}"/>
            </a:ext>
          </a:extLst>
        </xdr:cNvPr>
        <xdr:cNvSpPr txBox="1"/>
      </xdr:nvSpPr>
      <xdr:spPr>
        <a:xfrm>
          <a:off x="3024939" y="8048265"/>
          <a:ext cx="8824735" cy="290903"/>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lt-LT" sz="1100">
              <a:solidFill>
                <a:schemeClr val="accent2">
                  <a:lumMod val="25000"/>
                </a:schemeClr>
              </a:solidFill>
            </a:rPr>
            <a:t>Reikšmingo</a:t>
          </a:r>
          <a:r>
            <a:rPr lang="lt-LT" sz="1100" baseline="0">
              <a:solidFill>
                <a:schemeClr val="accent2">
                  <a:lumMod val="25000"/>
                </a:schemeClr>
              </a:solidFill>
            </a:rPr>
            <a:t> neigiamo teisėkūros iniciatyvos poveikio identifikavimo laukelis su poveikio procentine išraiška</a:t>
          </a:r>
          <a:endParaRPr lang="lt-LT" sz="1100">
            <a:solidFill>
              <a:schemeClr val="accent2">
                <a:lumMod val="25000"/>
              </a:schemeClr>
            </a:solidFill>
          </a:endParaRPr>
        </a:p>
      </xdr:txBody>
    </xdr:sp>
    <xdr:clientData/>
  </xdr:twoCellAnchor>
  <xdr:twoCellAnchor editAs="oneCell">
    <xdr:from>
      <xdr:col>4</xdr:col>
      <xdr:colOff>179293</xdr:colOff>
      <xdr:row>16</xdr:row>
      <xdr:rowOff>0</xdr:rowOff>
    </xdr:from>
    <xdr:to>
      <xdr:col>6</xdr:col>
      <xdr:colOff>67234</xdr:colOff>
      <xdr:row>18</xdr:row>
      <xdr:rowOff>22412</xdr:rowOff>
    </xdr:to>
    <xdr:pic>
      <xdr:nvPicPr>
        <xdr:cNvPr id="20" name="Picture 19">
          <a:extLst>
            <a:ext uri="{FF2B5EF4-FFF2-40B4-BE49-F238E27FC236}">
              <a16:creationId xmlns:a16="http://schemas.microsoft.com/office/drawing/2014/main" id="{006F49BA-4D8C-3511-BD94-CB14964D6736}"/>
            </a:ext>
          </a:extLst>
        </xdr:cNvPr>
        <xdr:cNvPicPr>
          <a:picLocks noChangeAspect="1"/>
        </xdr:cNvPicPr>
      </xdr:nvPicPr>
      <xdr:blipFill>
        <a:blip xmlns:r="http://schemas.openxmlformats.org/officeDocument/2006/relationships" r:embed="rId17"/>
        <a:stretch>
          <a:fillRect/>
        </a:stretch>
      </xdr:blipFill>
      <xdr:spPr>
        <a:xfrm>
          <a:off x="2364440" y="4179794"/>
          <a:ext cx="5602941" cy="258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141942</xdr:colOff>
      <xdr:row>5</xdr:row>
      <xdr:rowOff>7470</xdr:rowOff>
    </xdr:from>
    <xdr:to>
      <xdr:col>2</xdr:col>
      <xdr:colOff>201707</xdr:colOff>
      <xdr:row>6</xdr:row>
      <xdr:rowOff>44824</xdr:rowOff>
    </xdr:to>
    <xdr:sp macro="" textlink="">
      <xdr:nvSpPr>
        <xdr:cNvPr id="8" name="TextBox 7">
          <a:extLst>
            <a:ext uri="{FF2B5EF4-FFF2-40B4-BE49-F238E27FC236}">
              <a16:creationId xmlns:a16="http://schemas.microsoft.com/office/drawing/2014/main" id="{937A42B9-DD91-4A5B-91B9-B5454D7463EA}"/>
            </a:ext>
          </a:extLst>
        </xdr:cNvPr>
        <xdr:cNvSpPr txBox="1"/>
      </xdr:nvSpPr>
      <xdr:spPr>
        <a:xfrm>
          <a:off x="141942" y="1007595"/>
          <a:ext cx="1221815" cy="227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t-LT" sz="1100"/>
        </a:p>
      </xdr:txBody>
    </xdr:sp>
    <xdr:clientData/>
  </xdr:twoCellAnchor>
  <xdr:twoCellAnchor>
    <xdr:from>
      <xdr:col>0</xdr:col>
      <xdr:colOff>217711</xdr:colOff>
      <xdr:row>1</xdr:row>
      <xdr:rowOff>9208</xdr:rowOff>
    </xdr:from>
    <xdr:to>
      <xdr:col>3</xdr:col>
      <xdr:colOff>548140</xdr:colOff>
      <xdr:row>51</xdr:row>
      <xdr:rowOff>54428</xdr:rowOff>
    </xdr:to>
    <xdr:sp macro="" textlink="">
      <xdr:nvSpPr>
        <xdr:cNvPr id="25" name="Stačiakampis: suapvalinti kampai 5">
          <a:extLst>
            <a:ext uri="{FF2B5EF4-FFF2-40B4-BE49-F238E27FC236}">
              <a16:creationId xmlns:a16="http://schemas.microsoft.com/office/drawing/2014/main" id="{46023FA3-9223-450D-88ED-40320E00CA58}"/>
            </a:ext>
          </a:extLst>
        </xdr:cNvPr>
        <xdr:cNvSpPr/>
      </xdr:nvSpPr>
      <xdr:spPr>
        <a:xfrm>
          <a:off x="217711" y="199708"/>
          <a:ext cx="1800000" cy="9937613"/>
        </a:xfrm>
        <a:prstGeom prst="roundRect">
          <a:avLst>
            <a:gd name="adj" fmla="val 4546"/>
          </a:avLst>
        </a:prstGeom>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81643</xdr:colOff>
      <xdr:row>8</xdr:row>
      <xdr:rowOff>40821</xdr:rowOff>
    </xdr:from>
    <xdr:to>
      <xdr:col>3</xdr:col>
      <xdr:colOff>394629</xdr:colOff>
      <xdr:row>10</xdr:row>
      <xdr:rowOff>163909</xdr:rowOff>
    </xdr:to>
    <xdr:pic>
      <xdr:nvPicPr>
        <xdr:cNvPr id="16" name="Picture 15">
          <a:hlinkClick xmlns:r="http://schemas.openxmlformats.org/officeDocument/2006/relationships" r:id="rId1"/>
          <a:extLst>
            <a:ext uri="{FF2B5EF4-FFF2-40B4-BE49-F238E27FC236}">
              <a16:creationId xmlns:a16="http://schemas.microsoft.com/office/drawing/2014/main" id="{95CE65E3-E437-8BCC-10D4-BE3C719BAFFE}"/>
            </a:ext>
          </a:extLst>
        </xdr:cNvPr>
        <xdr:cNvPicPr>
          <a:picLocks noChangeAspect="1"/>
        </xdr:cNvPicPr>
      </xdr:nvPicPr>
      <xdr:blipFill>
        <a:blip xmlns:r="http://schemas.openxmlformats.org/officeDocument/2006/relationships" r:embed="rId2"/>
        <a:stretch>
          <a:fillRect/>
        </a:stretch>
      </xdr:blipFill>
      <xdr:spPr>
        <a:xfrm>
          <a:off x="381000" y="1619250"/>
          <a:ext cx="1483200" cy="694588"/>
        </a:xfrm>
        <a:prstGeom prst="rect">
          <a:avLst/>
        </a:prstGeom>
      </xdr:spPr>
    </xdr:pic>
    <xdr:clientData/>
  </xdr:twoCellAnchor>
  <xdr:twoCellAnchor>
    <xdr:from>
      <xdr:col>1</xdr:col>
      <xdr:colOff>81643</xdr:colOff>
      <xdr:row>17</xdr:row>
      <xdr:rowOff>0</xdr:rowOff>
    </xdr:from>
    <xdr:to>
      <xdr:col>3</xdr:col>
      <xdr:colOff>393245</xdr:colOff>
      <xdr:row>20</xdr:row>
      <xdr:rowOff>113293</xdr:rowOff>
    </xdr:to>
    <xdr:pic>
      <xdr:nvPicPr>
        <xdr:cNvPr id="18" name="Picture 17">
          <a:hlinkClick xmlns:r="http://schemas.openxmlformats.org/officeDocument/2006/relationships" r:id="rId3"/>
          <a:extLst>
            <a:ext uri="{FF2B5EF4-FFF2-40B4-BE49-F238E27FC236}">
              <a16:creationId xmlns:a16="http://schemas.microsoft.com/office/drawing/2014/main" id="{CEA72FDD-98B4-A076-7119-22B6E854DF54}"/>
            </a:ext>
          </a:extLst>
        </xdr:cNvPr>
        <xdr:cNvPicPr>
          <a:picLocks noChangeAspect="1"/>
        </xdr:cNvPicPr>
      </xdr:nvPicPr>
      <xdr:blipFill>
        <a:blip xmlns:r="http://schemas.openxmlformats.org/officeDocument/2006/relationships" r:embed="rId4"/>
        <a:stretch>
          <a:fillRect/>
        </a:stretch>
      </xdr:blipFill>
      <xdr:spPr>
        <a:xfrm>
          <a:off x="381000" y="3537857"/>
          <a:ext cx="1481816" cy="698400"/>
        </a:xfrm>
        <a:prstGeom prst="rect">
          <a:avLst/>
        </a:prstGeom>
      </xdr:spPr>
    </xdr:pic>
    <xdr:clientData/>
  </xdr:twoCellAnchor>
  <xdr:twoCellAnchor>
    <xdr:from>
      <xdr:col>1</xdr:col>
      <xdr:colOff>81643</xdr:colOff>
      <xdr:row>21</xdr:row>
      <xdr:rowOff>176893</xdr:rowOff>
    </xdr:from>
    <xdr:to>
      <xdr:col>3</xdr:col>
      <xdr:colOff>393245</xdr:colOff>
      <xdr:row>25</xdr:row>
      <xdr:rowOff>113293</xdr:rowOff>
    </xdr:to>
    <xdr:pic>
      <xdr:nvPicPr>
        <xdr:cNvPr id="19" name="Picture 18">
          <a:extLst>
            <a:ext uri="{FF2B5EF4-FFF2-40B4-BE49-F238E27FC236}">
              <a16:creationId xmlns:a16="http://schemas.microsoft.com/office/drawing/2014/main" id="{477FFE73-144C-3011-3FC4-5C2ECDAFDEE9}"/>
            </a:ext>
          </a:extLst>
        </xdr:cNvPr>
        <xdr:cNvPicPr>
          <a:picLocks noChangeAspect="1"/>
        </xdr:cNvPicPr>
      </xdr:nvPicPr>
      <xdr:blipFill>
        <a:blip xmlns:r="http://schemas.openxmlformats.org/officeDocument/2006/relationships" r:embed="rId5"/>
        <a:stretch>
          <a:fillRect/>
        </a:stretch>
      </xdr:blipFill>
      <xdr:spPr>
        <a:xfrm>
          <a:off x="381000" y="4490357"/>
          <a:ext cx="1481816" cy="698400"/>
        </a:xfrm>
        <a:prstGeom prst="rect">
          <a:avLst/>
        </a:prstGeom>
      </xdr:spPr>
    </xdr:pic>
    <xdr:clientData/>
  </xdr:twoCellAnchor>
  <xdr:twoCellAnchor editAs="oneCell">
    <xdr:from>
      <xdr:col>2</xdr:col>
      <xdr:colOff>9183</xdr:colOff>
      <xdr:row>27</xdr:row>
      <xdr:rowOff>163285</xdr:rowOff>
    </xdr:from>
    <xdr:to>
      <xdr:col>2</xdr:col>
      <xdr:colOff>503351</xdr:colOff>
      <xdr:row>30</xdr:row>
      <xdr:rowOff>36284</xdr:rowOff>
    </xdr:to>
    <xdr:pic>
      <xdr:nvPicPr>
        <xdr:cNvPr id="3" name="Grafinis elementas 2" descr="Envelope outline">
          <a:extLst>
            <a:ext uri="{FF2B5EF4-FFF2-40B4-BE49-F238E27FC236}">
              <a16:creationId xmlns:a16="http://schemas.microsoft.com/office/drawing/2014/main" id="{D21A0F37-98B9-4123-8A1B-2F59E9FD1E6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93647" y="5619749"/>
          <a:ext cx="494168" cy="444499"/>
        </a:xfrm>
        <a:prstGeom prst="rect">
          <a:avLst/>
        </a:prstGeom>
      </xdr:spPr>
    </xdr:pic>
    <xdr:clientData/>
  </xdr:twoCellAnchor>
  <xdr:twoCellAnchor>
    <xdr:from>
      <xdr:col>1</xdr:col>
      <xdr:colOff>338324</xdr:colOff>
      <xdr:row>30</xdr:row>
      <xdr:rowOff>62801</xdr:rowOff>
    </xdr:from>
    <xdr:to>
      <xdr:col>3</xdr:col>
      <xdr:colOff>486759</xdr:colOff>
      <xdr:row>31</xdr:row>
      <xdr:rowOff>137783</xdr:rowOff>
    </xdr:to>
    <xdr:sp macro="" textlink="">
      <xdr:nvSpPr>
        <xdr:cNvPr id="2" name="TextBox 3">
          <a:extLst>
            <a:ext uri="{FF2B5EF4-FFF2-40B4-BE49-F238E27FC236}">
              <a16:creationId xmlns:a16="http://schemas.microsoft.com/office/drawing/2014/main" id="{3B0028AE-730B-4A9D-94DF-E8EA5C32C764}"/>
            </a:ext>
            <a:ext uri="{147F2762-F138-4A5C-976F-8EAC2B608ADB}">
              <a16:predDERef xmlns:a16="http://schemas.microsoft.com/office/drawing/2014/main" pred="{D21A0F37-98B9-4123-8A1B-2F59E9FD1E63}"/>
            </a:ext>
          </a:extLst>
        </xdr:cNvPr>
        <xdr:cNvSpPr txBox="1"/>
      </xdr:nvSpPr>
      <xdr:spPr>
        <a:xfrm>
          <a:off x="637681" y="6090765"/>
          <a:ext cx="1318649" cy="26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rgbClr val="808080"/>
              </a:solidFill>
              <a:latin typeface="+mn-lt"/>
              <a:ea typeface="+mn-lt"/>
              <a:cs typeface="+mn-lt"/>
            </a:rPr>
            <a:t>aaa@gamta.lt</a:t>
          </a:r>
        </a:p>
      </xdr:txBody>
    </xdr:sp>
    <xdr:clientData/>
  </xdr:twoCellAnchor>
  <xdr:twoCellAnchor editAs="oneCell">
    <xdr:from>
      <xdr:col>2</xdr:col>
      <xdr:colOff>59611</xdr:colOff>
      <xdr:row>33</xdr:row>
      <xdr:rowOff>141384</xdr:rowOff>
    </xdr:from>
    <xdr:to>
      <xdr:col>2</xdr:col>
      <xdr:colOff>406387</xdr:colOff>
      <xdr:row>35</xdr:row>
      <xdr:rowOff>147980</xdr:rowOff>
    </xdr:to>
    <xdr:pic>
      <xdr:nvPicPr>
        <xdr:cNvPr id="5" name="Grafinis elementas 4" descr="Receiver outline">
          <a:extLst>
            <a:ext uri="{FF2B5EF4-FFF2-40B4-BE49-F238E27FC236}">
              <a16:creationId xmlns:a16="http://schemas.microsoft.com/office/drawing/2014/main" id="{8B956AD2-01A3-402D-9387-8B6853F67A7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944075" y="6740848"/>
          <a:ext cx="346776" cy="387596"/>
        </a:xfrm>
        <a:prstGeom prst="rect">
          <a:avLst/>
        </a:prstGeom>
      </xdr:spPr>
    </xdr:pic>
    <xdr:clientData/>
  </xdr:twoCellAnchor>
  <xdr:twoCellAnchor>
    <xdr:from>
      <xdr:col>1</xdr:col>
      <xdr:colOff>272144</xdr:colOff>
      <xdr:row>36</xdr:row>
      <xdr:rowOff>27340</xdr:rowOff>
    </xdr:from>
    <xdr:to>
      <xdr:col>3</xdr:col>
      <xdr:colOff>420579</xdr:colOff>
      <xdr:row>37</xdr:row>
      <xdr:rowOff>91808</xdr:rowOff>
    </xdr:to>
    <xdr:sp macro="" textlink="">
      <xdr:nvSpPr>
        <xdr:cNvPr id="7" name="TextBox 6">
          <a:extLst>
            <a:ext uri="{FF2B5EF4-FFF2-40B4-BE49-F238E27FC236}">
              <a16:creationId xmlns:a16="http://schemas.microsoft.com/office/drawing/2014/main" id="{6BDC3D58-DCE9-452A-A19A-FB8FF68A839F}"/>
            </a:ext>
          </a:extLst>
        </xdr:cNvPr>
        <xdr:cNvSpPr txBox="1"/>
      </xdr:nvSpPr>
      <xdr:spPr>
        <a:xfrm>
          <a:off x="571501" y="7198304"/>
          <a:ext cx="1318649" cy="254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a:solidFill>
                <a:srgbClr val="808080"/>
              </a:solidFill>
            </a:rPr>
            <a:t>+370 682 92 653</a:t>
          </a:r>
          <a:endParaRPr lang="lt-LT" sz="1100">
            <a:solidFill>
              <a:srgbClr val="808080"/>
            </a:solidFill>
          </a:endParaRPr>
        </a:p>
      </xdr:txBody>
    </xdr:sp>
    <xdr:clientData/>
  </xdr:twoCellAnchor>
  <xdr:twoCellAnchor editAs="oneCell">
    <xdr:from>
      <xdr:col>1</xdr:col>
      <xdr:colOff>81644</xdr:colOff>
      <xdr:row>12</xdr:row>
      <xdr:rowOff>27213</xdr:rowOff>
    </xdr:from>
    <xdr:to>
      <xdr:col>3</xdr:col>
      <xdr:colOff>394630</xdr:colOff>
      <xdr:row>15</xdr:row>
      <xdr:rowOff>95872</xdr:rowOff>
    </xdr:to>
    <xdr:pic>
      <xdr:nvPicPr>
        <xdr:cNvPr id="10" name="Picture 9">
          <a:hlinkClick xmlns:r="http://schemas.openxmlformats.org/officeDocument/2006/relationships" r:id="rId10"/>
          <a:extLst>
            <a:ext uri="{FF2B5EF4-FFF2-40B4-BE49-F238E27FC236}">
              <a16:creationId xmlns:a16="http://schemas.microsoft.com/office/drawing/2014/main" id="{164C8770-B56C-43BF-A6CA-D4B788F91F5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1" y="2558142"/>
          <a:ext cx="1483200" cy="69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81644</xdr:colOff>
      <xdr:row>2</xdr:row>
      <xdr:rowOff>72571</xdr:rowOff>
    </xdr:from>
    <xdr:to>
      <xdr:col>7</xdr:col>
      <xdr:colOff>2394855</xdr:colOff>
      <xdr:row>3</xdr:row>
      <xdr:rowOff>90713</xdr:rowOff>
    </xdr:to>
    <xdr:sp macro="" textlink="">
      <xdr:nvSpPr>
        <xdr:cNvPr id="11" name="Stačiakampis 10">
          <a:extLst>
            <a:ext uri="{FF2B5EF4-FFF2-40B4-BE49-F238E27FC236}">
              <a16:creationId xmlns:a16="http://schemas.microsoft.com/office/drawing/2014/main" id="{36E4E56D-AADB-4AEE-B59C-0AFD0D760F9A}"/>
            </a:ext>
          </a:extLst>
        </xdr:cNvPr>
        <xdr:cNvSpPr/>
      </xdr:nvSpPr>
      <xdr:spPr>
        <a:xfrm>
          <a:off x="2902858" y="435428"/>
          <a:ext cx="6785426" cy="25399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6</xdr:col>
      <xdr:colOff>9070</xdr:colOff>
      <xdr:row>2</xdr:row>
      <xdr:rowOff>63502</xdr:rowOff>
    </xdr:from>
    <xdr:to>
      <xdr:col>6</xdr:col>
      <xdr:colOff>2467428</xdr:colOff>
      <xdr:row>3</xdr:row>
      <xdr:rowOff>154216</xdr:rowOff>
    </xdr:to>
    <xdr:sp macro="" textlink="">
      <xdr:nvSpPr>
        <xdr:cNvPr id="12" name="TextBox 11">
          <a:extLst>
            <a:ext uri="{FF2B5EF4-FFF2-40B4-BE49-F238E27FC236}">
              <a16:creationId xmlns:a16="http://schemas.microsoft.com/office/drawing/2014/main" id="{58A7BBA9-7E3E-4633-B3C6-80F039E2522F}"/>
            </a:ext>
          </a:extLst>
        </xdr:cNvPr>
        <xdr:cNvSpPr txBox="1"/>
      </xdr:nvSpPr>
      <xdr:spPr>
        <a:xfrm>
          <a:off x="4680856" y="426359"/>
          <a:ext cx="2458358"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b="1">
              <a:solidFill>
                <a:schemeClr val="accent3">
                  <a:lumMod val="25000"/>
                </a:schemeClr>
              </a:solidFill>
            </a:rPr>
            <a:t>SKAIČIUOKLĖS ATNAUJINIMO ISTORIJA</a:t>
          </a:r>
        </a:p>
      </xdr:txBody>
    </xdr:sp>
    <xdr:clientData/>
  </xdr:twoCellAnchor>
  <xdr:twoCellAnchor>
    <xdr:from>
      <xdr:col>1</xdr:col>
      <xdr:colOff>127000</xdr:colOff>
      <xdr:row>41</xdr:row>
      <xdr:rowOff>0</xdr:rowOff>
    </xdr:from>
    <xdr:to>
      <xdr:col>4</xdr:col>
      <xdr:colOff>21098</xdr:colOff>
      <xdr:row>49</xdr:row>
      <xdr:rowOff>89063</xdr:rowOff>
    </xdr:to>
    <xdr:grpSp>
      <xdr:nvGrpSpPr>
        <xdr:cNvPr id="17" name="Grupė 12">
          <a:extLst>
            <a:ext uri="{FF2B5EF4-FFF2-40B4-BE49-F238E27FC236}">
              <a16:creationId xmlns:a16="http://schemas.microsoft.com/office/drawing/2014/main" id="{AAFF6A2D-0896-45DD-9F20-025548A5E4D3}"/>
            </a:ext>
          </a:extLst>
        </xdr:cNvPr>
        <xdr:cNvGrpSpPr/>
      </xdr:nvGrpSpPr>
      <xdr:grpSpPr>
        <a:xfrm>
          <a:off x="426357" y="8177893"/>
          <a:ext cx="1649420" cy="1613063"/>
          <a:chOff x="335643" y="7955643"/>
          <a:chExt cx="1717455" cy="1540492"/>
        </a:xfrm>
      </xdr:grpSpPr>
      <xdr:sp macro="" textlink="">
        <xdr:nvSpPr>
          <xdr:cNvPr id="20" name="TextBox 13">
            <a:hlinkClick xmlns:r="http://schemas.openxmlformats.org/officeDocument/2006/relationships" r:id="rId12"/>
            <a:extLst>
              <a:ext uri="{FF2B5EF4-FFF2-40B4-BE49-F238E27FC236}">
                <a16:creationId xmlns:a16="http://schemas.microsoft.com/office/drawing/2014/main" id="{348A3A16-0442-1270-5ABA-F6782EFB3FC9}"/>
              </a:ext>
            </a:extLst>
          </xdr:cNvPr>
          <xdr:cNvSpPr txBox="1"/>
        </xdr:nvSpPr>
        <xdr:spPr>
          <a:xfrm>
            <a:off x="335643" y="8817602"/>
            <a:ext cx="1717455" cy="67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solidFill>
                  <a:srgbClr val="808080"/>
                </a:solidFill>
              </a:rPr>
              <a:t>https://aaa.lrv.lt/lt/veiklos-sritys/teisekuros-poveikio-vertinimas/</a:t>
            </a:r>
          </a:p>
        </xdr:txBody>
      </xdr:sp>
      <xdr:pic>
        <xdr:nvPicPr>
          <xdr:cNvPr id="21" name="Paveikslėlis 14">
            <a:extLst>
              <a:ext uri="{FF2B5EF4-FFF2-40B4-BE49-F238E27FC236}">
                <a16:creationId xmlns:a16="http://schemas.microsoft.com/office/drawing/2014/main" id="{BDBB7AB5-51C6-4091-38EE-7CAF271ADAA6}"/>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r="16054"/>
          <a:stretch/>
        </xdr:blipFill>
        <xdr:spPr>
          <a:xfrm>
            <a:off x="662215" y="7955643"/>
            <a:ext cx="783866" cy="743857"/>
          </a:xfrm>
          <a:prstGeom prst="rect">
            <a:avLst/>
          </a:prstGeom>
        </xdr:spPr>
      </xdr:pic>
    </xdr:grpSp>
    <xdr:clientData/>
  </xdr:twoCellAnchor>
  <xdr:twoCellAnchor editAs="oneCell">
    <xdr:from>
      <xdr:col>0</xdr:col>
      <xdr:colOff>285747</xdr:colOff>
      <xdr:row>2</xdr:row>
      <xdr:rowOff>9207</xdr:rowOff>
    </xdr:from>
    <xdr:to>
      <xdr:col>3</xdr:col>
      <xdr:colOff>340179</xdr:colOff>
      <xdr:row>6</xdr:row>
      <xdr:rowOff>181811</xdr:rowOff>
    </xdr:to>
    <xdr:pic>
      <xdr:nvPicPr>
        <xdr:cNvPr id="6" name="Picture 5">
          <a:extLst>
            <a:ext uri="{FF2B5EF4-FFF2-40B4-BE49-F238E27FC236}">
              <a16:creationId xmlns:a16="http://schemas.microsoft.com/office/drawing/2014/main" id="{5912EFC7-33A6-4C5E-852E-690F67950B3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85747" y="390207"/>
          <a:ext cx="1524003" cy="9890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gentura2020.sharepoint.com/sites/Bendrjanalitinikompetencijskyrius/Bendrai%20naudojami%20dokumentai/01_POVEIKIO%20NUSTATYMO%20METODIKA/01_&#352;ESD/SKAI&#268;IUOKL&#278;S/Tvarkoma/Pramon&#279;s%20sektorius/Skai&#269;iuokl&#279;.%20Kuro%20r&#363;&#353;ies%20reguliavimo%20poveikio%20&#352;ESD%20kiekio%20suma&#382;inimui%20analiz&#279;s%20skai&#269;iuokl&#279;.xlsm" TargetMode="External"/><Relationship Id="rId2" Type="http://schemas.microsoft.com/office/2019/04/relationships/externalLinkLongPath" Target="https://agentura2020.sharepoint.com/sites/Bendrjanalitinikompetencijskyrius/Bendrai%20naudojami%20dokumentai/01_POVEIKIO%20NUSTATYMO%20METODIKA/01_&#352;ESD/SKAI&#268;IUOKL&#278;S/Tvarkoma/Pramon&#279;s%20sektorius/Skai&#269;iuokl&#279;.%20Kuro%20r&#363;&#353;ies%20reguliavimo%20poveikio%20&#352;ESD%20kiekio%20suma&#382;inimui%20analiz&#279;s%20skai&#269;iuokl&#279;.xlsm?89788A10" TargetMode="External"/><Relationship Id="rId1" Type="http://schemas.openxmlformats.org/officeDocument/2006/relationships/externalLinkPath" Target="file:///\\89788A10\Skai&#269;iuokl&#279;.%20Kuro%20r&#363;&#353;ies%20reguliavimo%20poveikio%20&#352;ESD%20kiekio%20suma&#382;inimui%20analiz&#279;s%20skai&#269;iuokl&#2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hWgjIVJEky9wTutjN6_g9eZY-fzAM5FnmvV-PwMkaVPuuQQV1j4QJyXjkqJCR1g" itemId="01B5HW54LHJRDEA2AADRA3CNJABTB2Y5XZ">
      <xxl21:absoluteUrl r:id="rId3"/>
    </xxl21:alternateUrls>
    <sheetNames>
      <sheetName val="PRADŽIA"/>
      <sheetName val="NAUDOJIMO INSTRUKCIJA"/>
      <sheetName val="SKAIČIUOKLĖ"/>
      <sheetName val="ATNAUJINIMAS"/>
      <sheetName val="NAUDOJIMOSI INSTRUKCIJA"/>
      <sheetName val="Sheet2"/>
    </sheetNames>
    <definedNames>
      <definedName name="įAtnaujinimąIšPradžios"/>
      <definedName name="įPradžiąIšAtnaujinimo"/>
      <definedName name="įSkaičiuoklęIšPradžios"/>
    </defined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AAA">
  <a:themeElements>
    <a:clrScheme name="AAA">
      <a:dk1>
        <a:srgbClr val="8FCEA5"/>
      </a:dk1>
      <a:lt1>
        <a:srgbClr val="44C8F5"/>
      </a:lt1>
      <a:dk2>
        <a:srgbClr val="A5D8B7"/>
      </a:dk2>
      <a:lt2>
        <a:srgbClr val="BCE2C9"/>
      </a:lt2>
      <a:accent1>
        <a:srgbClr val="D2EBDB"/>
      </a:accent1>
      <a:accent2>
        <a:srgbClr val="E9F5ED"/>
      </a:accent2>
      <a:accent3>
        <a:srgbClr val="F4FAF6"/>
      </a:accent3>
      <a:accent4>
        <a:srgbClr val="6DCFF6"/>
      </a:accent4>
      <a:accent5>
        <a:srgbClr val="94D9F8"/>
      </a:accent5>
      <a:accent6>
        <a:srgbClr val="B6E4FA"/>
      </a:accent6>
      <a:hlink>
        <a:srgbClr val="DAF4FD"/>
      </a:hlink>
      <a:folHlink>
        <a:srgbClr val="EFF9F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71C3-7EA2-421B-BA6E-F6DC01D76DD1}">
  <dimension ref="B1:Y42"/>
  <sheetViews>
    <sheetView zoomScale="55" zoomScaleNormal="55" workbookViewId="0"/>
  </sheetViews>
  <sheetFormatPr defaultColWidth="8.7109375" defaultRowHeight="15"/>
  <cols>
    <col min="1" max="5" width="8.7109375" style="1"/>
    <col min="6" max="6" width="7.85546875" style="1" customWidth="1"/>
    <col min="7" max="15" width="8.7109375" style="1"/>
    <col min="16" max="16" width="20.42578125" style="1" customWidth="1"/>
    <col min="17" max="16384" width="8.7109375" style="1"/>
  </cols>
  <sheetData>
    <row r="1" spans="2:22">
      <c r="R1" s="98"/>
      <c r="S1" s="99"/>
      <c r="T1" s="99"/>
      <c r="U1" s="99"/>
      <c r="V1" s="99"/>
    </row>
    <row r="2" spans="2:22">
      <c r="R2" s="99"/>
      <c r="S2" s="99"/>
      <c r="T2" s="99"/>
      <c r="U2" s="99"/>
      <c r="V2" s="99"/>
    </row>
    <row r="3" spans="2:22" ht="18.75">
      <c r="E3" s="9"/>
      <c r="F3" s="10"/>
      <c r="G3" s="10"/>
      <c r="H3" s="10"/>
      <c r="I3" s="10"/>
      <c r="J3" s="10"/>
      <c r="K3" s="10"/>
      <c r="L3" s="10"/>
      <c r="M3" s="10"/>
      <c r="N3" s="10"/>
      <c r="O3" s="10"/>
      <c r="P3" s="10"/>
      <c r="R3" s="99"/>
      <c r="S3" s="99"/>
      <c r="T3" s="99"/>
      <c r="U3" s="99"/>
      <c r="V3" s="99"/>
    </row>
    <row r="4" spans="2:22">
      <c r="R4" s="99"/>
      <c r="S4" s="99"/>
      <c r="T4" s="99"/>
      <c r="U4" s="99"/>
      <c r="V4" s="99"/>
    </row>
    <row r="5" spans="2:22">
      <c r="R5" s="99"/>
      <c r="S5" s="99"/>
      <c r="T5" s="99"/>
      <c r="U5" s="99"/>
      <c r="V5" s="99"/>
    </row>
    <row r="9" spans="2:22" ht="18.75">
      <c r="B9" s="6"/>
      <c r="C9" s="6"/>
      <c r="D9" s="7"/>
      <c r="E9" s="2"/>
      <c r="I9" s="8"/>
      <c r="K9" s="3"/>
    </row>
    <row r="15" spans="2:22" ht="18.75">
      <c r="J15" s="4"/>
      <c r="N15" s="3"/>
    </row>
    <row r="16" spans="2:22" ht="18.75">
      <c r="H16" s="4"/>
    </row>
    <row r="18" spans="2:25" ht="15.75">
      <c r="B18" s="6"/>
      <c r="C18" s="6"/>
      <c r="D18" s="6"/>
    </row>
    <row r="21" spans="2:25" ht="18.75">
      <c r="E21" s="3"/>
    </row>
    <row r="25" spans="2:25" ht="18.75">
      <c r="G25" s="4"/>
    </row>
    <row r="27" spans="2:25" ht="18.75">
      <c r="C27" s="5"/>
      <c r="H27" s="3"/>
    </row>
    <row r="29" spans="2:25">
      <c r="E29" s="18"/>
      <c r="F29" s="18"/>
      <c r="G29" s="18"/>
      <c r="H29" s="18"/>
      <c r="I29" s="18"/>
      <c r="J29" s="18"/>
      <c r="K29" s="18"/>
      <c r="L29" s="18"/>
      <c r="M29" s="18"/>
      <c r="N29" s="18"/>
      <c r="O29" s="18"/>
      <c r="P29" s="18"/>
      <c r="Q29" s="19"/>
      <c r="R29" s="20"/>
      <c r="S29" s="21"/>
      <c r="T29" s="21"/>
      <c r="U29" s="21"/>
      <c r="V29" s="22"/>
      <c r="W29" s="23"/>
      <c r="X29" s="22"/>
      <c r="Y29" s="23"/>
    </row>
    <row r="30" spans="2:25">
      <c r="E30" s="18"/>
      <c r="F30" s="18"/>
      <c r="G30" s="18"/>
      <c r="H30" s="18"/>
      <c r="I30" s="18"/>
      <c r="J30" s="18"/>
      <c r="K30" s="18"/>
      <c r="L30" s="18"/>
      <c r="M30" s="18"/>
      <c r="N30" s="18"/>
      <c r="O30" s="18"/>
      <c r="P30" s="18"/>
      <c r="Q30" s="19"/>
      <c r="R30" s="20"/>
      <c r="S30" s="21"/>
      <c r="T30" s="21"/>
      <c r="U30" s="21"/>
      <c r="V30" s="24"/>
      <c r="W30" s="24"/>
      <c r="X30" s="25"/>
      <c r="Y30" s="25"/>
    </row>
    <row r="31" spans="2:25">
      <c r="E31" s="18"/>
      <c r="F31" s="21"/>
      <c r="G31" s="21"/>
      <c r="H31" s="21"/>
      <c r="I31" s="21"/>
      <c r="J31" s="21"/>
      <c r="K31" s="21"/>
      <c r="L31" s="21"/>
      <c r="M31" s="21"/>
      <c r="N31" s="21"/>
      <c r="O31" s="21"/>
      <c r="P31" s="21"/>
      <c r="Q31" s="26"/>
      <c r="R31" s="26"/>
      <c r="S31" s="21"/>
      <c r="T31" s="21"/>
      <c r="U31" s="21"/>
      <c r="V31" s="24"/>
      <c r="W31" s="24"/>
      <c r="X31" s="25"/>
      <c r="Y31" s="25"/>
    </row>
    <row r="32" spans="2:25">
      <c r="E32" s="18"/>
      <c r="F32" s="18"/>
      <c r="G32" s="18"/>
      <c r="H32" s="18"/>
      <c r="I32" s="18"/>
      <c r="J32" s="18"/>
      <c r="K32" s="18"/>
      <c r="L32" s="18"/>
      <c r="M32" s="18"/>
      <c r="N32" s="18"/>
      <c r="O32" s="18"/>
      <c r="P32" s="18"/>
      <c r="Q32" s="26"/>
      <c r="R32" s="26"/>
      <c r="S32" s="21"/>
      <c r="T32" s="21"/>
      <c r="U32" s="21"/>
      <c r="V32" s="24"/>
      <c r="W32" s="24"/>
      <c r="X32" s="25"/>
      <c r="Y32" s="25"/>
    </row>
    <row r="33" spans="2:25">
      <c r="E33" s="18"/>
      <c r="F33" s="21"/>
      <c r="G33" s="21"/>
      <c r="H33" s="21"/>
      <c r="I33" s="21"/>
      <c r="J33" s="21"/>
      <c r="K33" s="21"/>
      <c r="L33" s="21"/>
      <c r="M33" s="21"/>
      <c r="N33" s="21"/>
      <c r="O33" s="21"/>
      <c r="P33" s="21"/>
      <c r="Q33" s="21"/>
      <c r="R33" s="21"/>
      <c r="S33" s="21"/>
      <c r="T33" s="21"/>
      <c r="U33" s="26"/>
      <c r="V33" s="25"/>
      <c r="W33" s="25"/>
      <c r="X33" s="25"/>
      <c r="Y33" s="25"/>
    </row>
    <row r="34" spans="2:25">
      <c r="E34" s="18"/>
      <c r="F34" s="18"/>
      <c r="G34" s="18"/>
      <c r="H34" s="18"/>
      <c r="I34" s="18"/>
      <c r="J34" s="18"/>
      <c r="K34" s="18"/>
      <c r="L34" s="18"/>
      <c r="M34" s="18"/>
      <c r="N34" s="18"/>
      <c r="O34" s="18"/>
      <c r="P34" s="18"/>
      <c r="Q34" s="26"/>
      <c r="R34" s="26"/>
      <c r="S34" s="26"/>
      <c r="T34" s="26"/>
      <c r="U34" s="26"/>
      <c r="V34" s="25"/>
      <c r="W34" s="25"/>
      <c r="X34" s="25"/>
      <c r="Y34" s="25"/>
    </row>
    <row r="35" spans="2:25">
      <c r="E35" s="18"/>
      <c r="F35" s="18"/>
      <c r="G35" s="18"/>
      <c r="H35" s="18"/>
      <c r="I35" s="18"/>
      <c r="J35" s="18"/>
      <c r="K35" s="18"/>
      <c r="L35" s="18"/>
      <c r="M35" s="18"/>
      <c r="N35" s="18"/>
      <c r="O35" s="18"/>
      <c r="P35" s="18"/>
      <c r="Q35" s="18"/>
      <c r="R35" s="18"/>
      <c r="S35" s="26"/>
      <c r="T35" s="26"/>
      <c r="U35" s="26"/>
      <c r="V35" s="25"/>
      <c r="W35" s="27"/>
      <c r="X35" s="25"/>
      <c r="Y35" s="25"/>
    </row>
    <row r="36" spans="2:25">
      <c r="E36" s="18"/>
      <c r="F36" s="18"/>
      <c r="G36" s="18"/>
      <c r="H36" s="18"/>
      <c r="I36" s="18"/>
      <c r="J36" s="18"/>
      <c r="K36" s="18"/>
      <c r="L36" s="18"/>
      <c r="M36" s="18"/>
      <c r="N36" s="18"/>
      <c r="O36" s="18"/>
      <c r="P36" s="18"/>
      <c r="Q36" s="26"/>
      <c r="R36" s="26"/>
      <c r="S36" s="26"/>
      <c r="T36" s="26"/>
      <c r="U36" s="26"/>
      <c r="V36" s="25"/>
      <c r="W36" s="25"/>
      <c r="X36" s="25"/>
      <c r="Y36" s="25"/>
    </row>
    <row r="37" spans="2:25">
      <c r="E37" s="18"/>
      <c r="F37" s="18"/>
      <c r="G37" s="18"/>
      <c r="H37" s="18"/>
      <c r="I37" s="18"/>
      <c r="J37" s="18"/>
      <c r="K37" s="18"/>
      <c r="L37" s="18"/>
      <c r="M37" s="18"/>
      <c r="N37" s="18"/>
      <c r="O37" s="18"/>
      <c r="P37" s="18"/>
      <c r="Q37" s="26"/>
      <c r="R37" s="26"/>
      <c r="S37" s="26"/>
      <c r="T37" s="26"/>
      <c r="U37" s="26"/>
      <c r="V37" s="25"/>
      <c r="W37" s="28"/>
      <c r="X37" s="25"/>
      <c r="Y37" s="25"/>
    </row>
    <row r="38" spans="2:25">
      <c r="E38" s="18"/>
      <c r="F38" s="18"/>
      <c r="G38" s="18"/>
      <c r="H38" s="18"/>
      <c r="I38" s="18"/>
      <c r="J38" s="18"/>
      <c r="K38" s="18"/>
      <c r="L38" s="18"/>
      <c r="M38" s="18"/>
      <c r="N38" s="18"/>
      <c r="O38" s="18"/>
      <c r="P38" s="18"/>
      <c r="Q38" s="26"/>
      <c r="R38" s="26"/>
      <c r="S38" s="26"/>
      <c r="T38" s="26"/>
      <c r="U38" s="26"/>
      <c r="V38" s="25"/>
      <c r="W38" s="25"/>
      <c r="X38" s="25"/>
      <c r="Y38" s="25"/>
    </row>
    <row r="39" spans="2:25">
      <c r="E39" s="18"/>
      <c r="F39" s="18"/>
      <c r="G39" s="18"/>
      <c r="H39" s="18"/>
      <c r="I39" s="18"/>
      <c r="J39" s="18"/>
      <c r="K39" s="18"/>
      <c r="L39" s="18"/>
      <c r="M39" s="18"/>
      <c r="N39" s="18"/>
      <c r="O39" s="18"/>
      <c r="P39" s="18"/>
      <c r="Q39" s="26"/>
      <c r="R39" s="26"/>
      <c r="S39" s="26"/>
      <c r="T39" s="26"/>
      <c r="U39" s="26"/>
      <c r="V39" s="25"/>
      <c r="W39" s="29"/>
      <c r="X39" s="25"/>
      <c r="Y39" s="25"/>
    </row>
    <row r="40" spans="2:25" ht="18.75">
      <c r="B40" s="3"/>
      <c r="E40" s="12"/>
      <c r="F40" s="12"/>
      <c r="G40" s="12"/>
      <c r="H40" s="12"/>
      <c r="I40" s="12"/>
      <c r="J40" s="12"/>
      <c r="K40" s="12"/>
      <c r="L40" s="12"/>
      <c r="M40" s="12"/>
      <c r="N40" s="12"/>
      <c r="O40" s="12"/>
      <c r="P40" s="12"/>
    </row>
    <row r="41" spans="2:25">
      <c r="E41" s="12"/>
      <c r="F41" s="12"/>
      <c r="G41" s="12"/>
      <c r="H41" s="12"/>
      <c r="I41" s="12"/>
      <c r="J41" s="12"/>
      <c r="K41" s="12"/>
      <c r="L41" s="12"/>
      <c r="M41" s="12"/>
      <c r="N41" s="12"/>
      <c r="O41" s="12"/>
      <c r="P41" s="12"/>
    </row>
    <row r="42" spans="2:25">
      <c r="E42" s="12"/>
      <c r="F42" s="12"/>
      <c r="G42" s="12"/>
      <c r="H42" s="12"/>
      <c r="I42" s="12"/>
      <c r="J42" s="12"/>
      <c r="K42" s="12"/>
      <c r="L42" s="12"/>
      <c r="M42" s="12"/>
      <c r="N42" s="12"/>
      <c r="O42" s="12"/>
      <c r="P42" s="12"/>
    </row>
  </sheetData>
  <mergeCells count="1">
    <mergeCell ref="R1:V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0D06-55E2-447E-B294-4193861FAF2C}">
  <dimension ref="A1:A3"/>
  <sheetViews>
    <sheetView zoomScale="68" zoomScaleNormal="68" workbookViewId="0">
      <selection activeCell="Y35" sqref="Y35"/>
    </sheetView>
  </sheetViews>
  <sheetFormatPr defaultColWidth="9.140625" defaultRowHeight="15"/>
  <cols>
    <col min="1" max="16384" width="9.140625" style="1"/>
  </cols>
  <sheetData>
    <row r="1" ht="15" customHeight="1"/>
    <row r="3" ht="18.600000000000001" customHeight="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8110-971E-47B8-9B32-B9AB5D005BC0}">
  <dimension ref="C1:AH254"/>
  <sheetViews>
    <sheetView showGridLines="0" tabSelected="1" zoomScale="85" zoomScaleNormal="85" workbookViewId="0">
      <selection activeCell="I18" sqref="I18"/>
    </sheetView>
  </sheetViews>
  <sheetFormatPr defaultColWidth="8.7109375" defaultRowHeight="15"/>
  <cols>
    <col min="1" max="2" width="8.7109375" style="30"/>
    <col min="3" max="3" width="9.28515625" style="30" customWidth="1"/>
    <col min="4" max="4" width="6" style="30" customWidth="1"/>
    <col min="5" max="5" width="2.7109375" style="30" customWidth="1"/>
    <col min="6" max="6" width="83" style="30" customWidth="1"/>
    <col min="7" max="7" width="17.42578125" style="30" customWidth="1"/>
    <col min="8" max="8" width="18.42578125" style="30" customWidth="1"/>
    <col min="9" max="9" width="18.5703125" style="30" customWidth="1"/>
    <col min="10" max="10" width="19.140625" style="30" customWidth="1"/>
    <col min="11" max="11" width="22.42578125" style="30" customWidth="1"/>
    <col min="12" max="12" width="49.42578125" style="30" customWidth="1"/>
    <col min="13" max="13" width="12.7109375" style="30" customWidth="1"/>
    <col min="14" max="14" width="2.42578125" style="30" customWidth="1"/>
    <col min="15" max="15" width="20.28515625" style="30" hidden="1" customWidth="1"/>
    <col min="16" max="20" width="2.42578125" style="30" hidden="1" customWidth="1"/>
    <col min="21" max="21" width="9.140625" style="30" hidden="1" customWidth="1"/>
    <col min="22" max="22" width="8.85546875" style="30" hidden="1" customWidth="1"/>
    <col min="23" max="23" width="3.140625" style="31" hidden="1" customWidth="1"/>
    <col min="24" max="24" width="21.5703125" style="31" hidden="1" customWidth="1"/>
    <col min="25" max="25" width="39.7109375" style="31" hidden="1" customWidth="1"/>
    <col min="26" max="27" width="21.5703125" style="31" hidden="1" customWidth="1"/>
    <col min="28" max="28" width="36" style="31" hidden="1" customWidth="1"/>
    <col min="29" max="29" width="12.42578125" style="31" hidden="1" customWidth="1"/>
    <col min="30" max="34" width="8.7109375" style="30" hidden="1" customWidth="1"/>
    <col min="35" max="35" width="8.140625" style="30" customWidth="1"/>
    <col min="36" max="16384" width="8.7109375" style="30"/>
  </cols>
  <sheetData>
    <row r="1" spans="3:29" ht="17.100000000000001" customHeight="1">
      <c r="F1" s="14"/>
      <c r="W1" s="30"/>
      <c r="X1" s="30"/>
      <c r="Y1" s="30"/>
      <c r="Z1" s="30"/>
      <c r="AA1" s="30"/>
      <c r="AB1" s="30"/>
      <c r="AC1" s="30"/>
    </row>
    <row r="2" spans="3:29" ht="1.5" customHeight="1">
      <c r="C2" s="13"/>
      <c r="D2" s="13" t="s">
        <v>0</v>
      </c>
      <c r="E2" s="13"/>
      <c r="F2" s="14"/>
      <c r="G2" s="13" t="s">
        <v>0</v>
      </c>
      <c r="H2" s="13"/>
      <c r="I2" s="13"/>
      <c r="J2" s="13"/>
      <c r="K2" s="13" t="s">
        <v>0</v>
      </c>
      <c r="L2" s="13" t="s">
        <v>0</v>
      </c>
      <c r="M2" s="13"/>
      <c r="N2" s="13"/>
      <c r="O2" s="13"/>
      <c r="P2" s="13"/>
      <c r="Q2" s="13"/>
      <c r="R2" s="13"/>
      <c r="S2" s="13"/>
      <c r="T2" s="13"/>
      <c r="U2" s="13"/>
      <c r="V2" s="13"/>
      <c r="W2" s="13"/>
      <c r="X2" s="13"/>
      <c r="Y2" s="13"/>
      <c r="Z2" s="13"/>
      <c r="AA2" s="13"/>
      <c r="AB2" s="13"/>
      <c r="AC2" s="13"/>
    </row>
    <row r="3" spans="3:29" ht="9.75" customHeight="1">
      <c r="D3" s="13" t="s">
        <v>0</v>
      </c>
      <c r="E3" s="13"/>
      <c r="F3" s="14"/>
      <c r="G3" s="13" t="s">
        <v>0</v>
      </c>
      <c r="H3" s="13"/>
      <c r="I3" s="13"/>
      <c r="J3" s="13"/>
      <c r="K3" s="13" t="s">
        <v>0</v>
      </c>
      <c r="L3" s="13" t="s">
        <v>0</v>
      </c>
      <c r="M3" s="33"/>
      <c r="W3" s="15" t="s">
        <v>1</v>
      </c>
      <c r="X3" s="30"/>
      <c r="Y3" s="30"/>
      <c r="Z3" s="30"/>
      <c r="AA3" s="30"/>
      <c r="AB3" s="30"/>
      <c r="AC3" s="13"/>
    </row>
    <row r="4" spans="3:29" ht="13.5" customHeight="1">
      <c r="D4" s="13" t="s">
        <v>0</v>
      </c>
      <c r="E4" s="35"/>
      <c r="F4" s="100"/>
      <c r="G4" s="100"/>
      <c r="H4" s="100"/>
      <c r="I4" s="100"/>
      <c r="J4" s="100"/>
      <c r="K4" s="100"/>
      <c r="L4" s="100"/>
      <c r="M4" s="37"/>
      <c r="W4" s="30" t="s">
        <v>2</v>
      </c>
      <c r="X4" s="30"/>
      <c r="Y4" s="30" t="s">
        <v>3</v>
      </c>
      <c r="Z4" s="30"/>
      <c r="AA4" s="30" t="s">
        <v>4</v>
      </c>
      <c r="AB4" s="30"/>
      <c r="AC4" s="13"/>
    </row>
    <row r="5" spans="3:29" ht="17.100000000000001" customHeight="1">
      <c r="D5" s="13" t="s">
        <v>0</v>
      </c>
      <c r="E5" s="34"/>
      <c r="F5" s="103" t="s">
        <v>48</v>
      </c>
      <c r="G5" s="103"/>
      <c r="H5" s="103"/>
      <c r="I5" s="103"/>
      <c r="J5" s="103"/>
      <c r="K5" s="103"/>
      <c r="L5" s="96"/>
      <c r="M5" s="38"/>
      <c r="W5" s="30"/>
      <c r="X5" s="30" t="s">
        <v>5</v>
      </c>
      <c r="Y5" s="30">
        <v>21</v>
      </c>
      <c r="Z5" s="30"/>
      <c r="AA5" s="45">
        <v>39600</v>
      </c>
      <c r="AB5" s="30"/>
      <c r="AC5" s="30"/>
    </row>
    <row r="6" spans="3:29" ht="12.6" customHeight="1" thickBot="1">
      <c r="D6" s="13" t="s">
        <v>0</v>
      </c>
      <c r="E6" s="34"/>
      <c r="F6" s="101"/>
      <c r="G6" s="102"/>
      <c r="H6" s="102"/>
      <c r="I6" s="102"/>
      <c r="J6" s="102"/>
      <c r="K6" s="102"/>
      <c r="L6" s="102"/>
      <c r="M6" s="38"/>
      <c r="W6" s="30"/>
      <c r="X6" s="30" t="s">
        <v>6</v>
      </c>
      <c r="Y6" s="30">
        <v>46</v>
      </c>
      <c r="Z6" s="30"/>
      <c r="AA6" s="45">
        <v>12350</v>
      </c>
      <c r="AB6" s="30"/>
      <c r="AC6" s="30"/>
    </row>
    <row r="7" spans="3:29" ht="17.100000000000001" customHeight="1" thickBot="1">
      <c r="D7" s="13"/>
      <c r="E7" s="36"/>
      <c r="F7" s="76" t="s">
        <v>7</v>
      </c>
      <c r="G7" s="77" t="s">
        <v>37</v>
      </c>
      <c r="H7" s="77" t="s">
        <v>38</v>
      </c>
      <c r="I7" s="77" t="s">
        <v>39</v>
      </c>
      <c r="J7" s="77" t="s">
        <v>40</v>
      </c>
      <c r="K7" s="78" t="s">
        <v>8</v>
      </c>
      <c r="L7" s="66"/>
      <c r="M7" s="38"/>
      <c r="W7" s="30"/>
      <c r="X7" s="30" t="s">
        <v>9</v>
      </c>
      <c r="Y7" s="30">
        <v>33.5</v>
      </c>
      <c r="Z7" s="30"/>
      <c r="AA7" s="45">
        <v>53866.666666666664</v>
      </c>
      <c r="AB7" s="30"/>
      <c r="AC7" s="30"/>
    </row>
    <row r="8" spans="3:29" ht="21.75" customHeight="1">
      <c r="D8" s="13" t="s">
        <v>0</v>
      </c>
      <c r="E8" s="34"/>
      <c r="F8" s="79" t="s">
        <v>42</v>
      </c>
      <c r="G8" s="83">
        <v>5000000</v>
      </c>
      <c r="H8" s="83">
        <v>500000</v>
      </c>
      <c r="I8" s="83">
        <v>500000</v>
      </c>
      <c r="J8" s="83">
        <v>500000</v>
      </c>
      <c r="K8" s="84" t="s">
        <v>35</v>
      </c>
      <c r="L8" s="67"/>
      <c r="M8" s="38"/>
      <c r="W8" s="30"/>
      <c r="X8" s="30" t="s">
        <v>10</v>
      </c>
      <c r="Y8" s="30">
        <v>27</v>
      </c>
      <c r="Z8" s="30"/>
      <c r="AA8" s="45">
        <v>6966.666666666667</v>
      </c>
      <c r="AB8" s="30"/>
      <c r="AC8" s="30"/>
    </row>
    <row r="9" spans="3:29" s="11" customFormat="1" ht="18">
      <c r="D9" s="11" t="s">
        <v>0</v>
      </c>
      <c r="E9" s="34"/>
      <c r="F9" s="80" t="s">
        <v>43</v>
      </c>
      <c r="G9" s="85">
        <v>26070000</v>
      </c>
      <c r="H9" s="85">
        <v>30000</v>
      </c>
      <c r="I9" s="85">
        <v>30000</v>
      </c>
      <c r="J9" s="85">
        <v>30000</v>
      </c>
      <c r="K9" s="86" t="s">
        <v>36</v>
      </c>
      <c r="L9" s="68"/>
      <c r="M9" s="38"/>
      <c r="W9" s="30"/>
      <c r="X9" s="30" t="s">
        <v>11</v>
      </c>
      <c r="Y9" s="30">
        <v>32</v>
      </c>
      <c r="Z9" s="30"/>
      <c r="AA9" s="45">
        <v>36900</v>
      </c>
      <c r="AB9" s="30"/>
      <c r="AC9" s="30"/>
    </row>
    <row r="10" spans="3:29" ht="23.25" customHeight="1">
      <c r="D10" s="13" t="s">
        <v>0</v>
      </c>
      <c r="E10" s="34"/>
      <c r="F10" s="95" t="s">
        <v>47</v>
      </c>
      <c r="G10" s="90">
        <f>SUM(G8/G9)</f>
        <v>0.19179133103183735</v>
      </c>
      <c r="H10" s="90">
        <f t="shared" ref="H10:J10" si="0">SUM(H8/H9)</f>
        <v>16.666666666666668</v>
      </c>
      <c r="I10" s="90">
        <f t="shared" si="0"/>
        <v>16.666666666666668</v>
      </c>
      <c r="J10" s="90">
        <f t="shared" si="0"/>
        <v>16.666666666666668</v>
      </c>
      <c r="K10" s="86" t="s">
        <v>12</v>
      </c>
      <c r="L10" s="68"/>
      <c r="M10" s="38"/>
      <c r="W10" s="30"/>
      <c r="X10" s="30" t="s">
        <v>13</v>
      </c>
      <c r="Y10" s="30">
        <v>30</v>
      </c>
      <c r="Z10" s="30"/>
      <c r="AA10" s="45">
        <v>2833.3333333333335</v>
      </c>
      <c r="AB10" s="30"/>
      <c r="AC10" s="30"/>
    </row>
    <row r="11" spans="3:29" ht="28.5" customHeight="1">
      <c r="D11" s="13" t="s">
        <v>0</v>
      </c>
      <c r="E11" s="34"/>
      <c r="F11" s="80" t="s">
        <v>34</v>
      </c>
      <c r="G11" s="85">
        <v>2500000</v>
      </c>
      <c r="H11" s="85">
        <v>15000</v>
      </c>
      <c r="I11" s="85">
        <v>10000</v>
      </c>
      <c r="J11" s="85">
        <v>5000</v>
      </c>
      <c r="K11" s="86" t="s">
        <v>36</v>
      </c>
      <c r="L11" s="68"/>
      <c r="M11" s="38"/>
      <c r="W11" s="30"/>
      <c r="X11" s="30" t="s">
        <v>14</v>
      </c>
      <c r="Y11" s="30">
        <v>12</v>
      </c>
      <c r="Z11" s="30"/>
      <c r="AA11" s="45">
        <v>3383.3333333333335</v>
      </c>
      <c r="AB11" s="30"/>
      <c r="AC11" s="30"/>
    </row>
    <row r="12" spans="3:29" ht="24" customHeight="1" thickBot="1">
      <c r="D12" s="13"/>
      <c r="E12" s="34"/>
      <c r="F12" s="94" t="s">
        <v>46</v>
      </c>
      <c r="G12" s="93">
        <f>SUM(G11*G10)</f>
        <v>479478.32757959334</v>
      </c>
      <c r="H12" s="93">
        <f t="shared" ref="H12:J12" si="1">SUM(H11*H10)</f>
        <v>250000.00000000003</v>
      </c>
      <c r="I12" s="93">
        <f t="shared" si="1"/>
        <v>166666.66666666669</v>
      </c>
      <c r="J12" s="93">
        <f t="shared" si="1"/>
        <v>83333.333333333343</v>
      </c>
      <c r="K12" s="87" t="s">
        <v>35</v>
      </c>
      <c r="L12" s="69"/>
      <c r="M12" s="39"/>
      <c r="W12" s="30"/>
      <c r="X12" s="30" t="s">
        <v>15</v>
      </c>
      <c r="Y12" s="30">
        <v>15</v>
      </c>
      <c r="Z12" s="30"/>
      <c r="AA12" s="45">
        <v>20333.333333333332</v>
      </c>
      <c r="AB12" s="30"/>
      <c r="AC12" s="30"/>
    </row>
    <row r="13" spans="3:29" ht="47.25" customHeight="1">
      <c r="D13" s="13" t="s">
        <v>0</v>
      </c>
      <c r="E13" s="34"/>
      <c r="F13" s="81" t="s">
        <v>44</v>
      </c>
      <c r="G13" s="91">
        <f>SUM(G12*100/G8)</f>
        <v>9.5895665515918669</v>
      </c>
      <c r="H13" s="91">
        <f t="shared" ref="H13:J13" si="2">SUM(H12*100/H8)</f>
        <v>50.000000000000007</v>
      </c>
      <c r="I13" s="91">
        <f t="shared" si="2"/>
        <v>33.333333333333336</v>
      </c>
      <c r="J13" s="91">
        <f t="shared" si="2"/>
        <v>16.666666666666668</v>
      </c>
      <c r="K13" s="88" t="s">
        <v>16</v>
      </c>
      <c r="L13" s="65"/>
      <c r="M13" s="39"/>
      <c r="W13" s="30"/>
      <c r="X13" s="14" t="s">
        <v>17</v>
      </c>
      <c r="Y13" s="46">
        <v>28.392661244562131</v>
      </c>
      <c r="Z13" s="30"/>
      <c r="AA13" s="45">
        <v>176233.33333333299</v>
      </c>
      <c r="AB13" s="30"/>
      <c r="AC13" s="30"/>
    </row>
    <row r="14" spans="3:29" ht="35.25" customHeight="1" thickBot="1">
      <c r="D14" s="13"/>
      <c r="E14" s="34"/>
      <c r="F14" s="82" t="s">
        <v>45</v>
      </c>
      <c r="G14" s="92">
        <f>SUM(G12*100/G8)</f>
        <v>9.5895665515918669</v>
      </c>
      <c r="H14" s="92">
        <f t="shared" ref="H14:J14" si="3">SUM(H12*100/H8)</f>
        <v>50.000000000000007</v>
      </c>
      <c r="I14" s="92">
        <f t="shared" si="3"/>
        <v>33.333333333333336</v>
      </c>
      <c r="J14" s="92">
        <f t="shared" si="3"/>
        <v>16.666666666666668</v>
      </c>
      <c r="K14" s="89" t="s">
        <v>16</v>
      </c>
      <c r="L14" s="65"/>
      <c r="M14" s="39"/>
      <c r="W14" s="30"/>
      <c r="X14" s="30"/>
      <c r="Y14" s="30"/>
      <c r="Z14" s="30"/>
      <c r="AA14" s="30"/>
      <c r="AB14" s="30"/>
      <c r="AC14" s="30"/>
    </row>
    <row r="15" spans="3:29" s="31" customFormat="1" ht="17.100000000000001" customHeight="1">
      <c r="D15" s="13"/>
      <c r="E15" s="34"/>
      <c r="F15" s="73"/>
      <c r="G15" s="74"/>
      <c r="H15" s="74"/>
      <c r="I15" s="74"/>
      <c r="J15" s="74"/>
      <c r="K15" s="75"/>
      <c r="L15" s="75"/>
      <c r="M15" s="39"/>
      <c r="N15" s="32"/>
      <c r="O15" s="32"/>
      <c r="P15" s="32"/>
      <c r="Q15" s="32"/>
      <c r="R15" s="32"/>
      <c r="S15" s="32"/>
      <c r="T15" s="32"/>
      <c r="U15" s="32"/>
      <c r="V15" s="32"/>
      <c r="W15" s="30"/>
      <c r="X15" s="30" t="s">
        <v>18</v>
      </c>
      <c r="Y15" s="30" t="s">
        <v>19</v>
      </c>
      <c r="Z15" s="30" t="s">
        <v>20</v>
      </c>
      <c r="AA15" s="47">
        <v>0.01</v>
      </c>
      <c r="AB15" s="30"/>
      <c r="AC15" s="30"/>
    </row>
    <row r="16" spans="3:29" s="31" customFormat="1" ht="27" customHeight="1">
      <c r="D16" s="13"/>
      <c r="E16" s="34"/>
      <c r="F16" s="106" t="s">
        <v>49</v>
      </c>
      <c r="G16" s="70"/>
      <c r="H16" s="70"/>
      <c r="I16" s="70"/>
      <c r="J16" s="70"/>
      <c r="K16" s="70"/>
      <c r="L16" s="70"/>
      <c r="M16" s="40"/>
      <c r="N16" s="32"/>
      <c r="O16" s="32"/>
      <c r="P16" s="32"/>
      <c r="Q16" s="32"/>
      <c r="R16" s="32"/>
      <c r="S16" s="32"/>
      <c r="T16" s="32"/>
      <c r="U16" s="32"/>
      <c r="V16" s="32"/>
      <c r="W16" s="30"/>
      <c r="X16" s="30"/>
      <c r="Y16" s="30" t="s">
        <v>21</v>
      </c>
      <c r="Z16" s="30" t="s">
        <v>22</v>
      </c>
      <c r="AA16" s="48">
        <v>0.01</v>
      </c>
      <c r="AB16" s="30"/>
      <c r="AC16" s="30"/>
    </row>
    <row r="17" spans="4:29" s="31" customFormat="1" ht="69.599999999999994" customHeight="1">
      <c r="D17" s="13"/>
      <c r="E17" s="34"/>
      <c r="F17" s="97"/>
      <c r="G17" s="72"/>
      <c r="H17" s="72"/>
      <c r="I17" s="72"/>
      <c r="J17" s="72"/>
      <c r="K17" s="72"/>
      <c r="L17" s="71"/>
      <c r="M17" s="41"/>
      <c r="N17" s="32"/>
      <c r="O17" s="32"/>
      <c r="P17" s="51" t="str">
        <f>IFERROR((((((P8*$AA$23)*P14)*$AA$15*#REF!)*#REF!/1000)+(((((P8*$AA$23)*P14)*$AA$16*$AA$18*#REF!))+((((P8*$AA$23)*P14)*$AA$17*#REF!*#REF!)))*#REF!/1000)/1000,"")</f>
        <v/>
      </c>
      <c r="Q17" s="32"/>
      <c r="R17" s="32"/>
      <c r="S17" s="32"/>
      <c r="T17" s="32"/>
      <c r="U17" s="32"/>
      <c r="V17" s="32"/>
      <c r="W17" s="32"/>
      <c r="X17" s="32"/>
      <c r="Y17" s="32" t="s">
        <v>23</v>
      </c>
      <c r="Z17" s="32" t="s">
        <v>24</v>
      </c>
      <c r="AA17" s="49">
        <v>7.4999999999999997E-3</v>
      </c>
      <c r="AB17" s="32"/>
      <c r="AC17" s="30"/>
    </row>
    <row r="18" spans="4:29" s="31" customFormat="1" ht="133.5" customHeight="1">
      <c r="D18" s="13"/>
      <c r="E18" s="34"/>
      <c r="F18" s="72"/>
      <c r="G18" s="72"/>
      <c r="H18" s="72"/>
      <c r="I18" s="72"/>
      <c r="J18" s="72"/>
      <c r="K18" s="72"/>
      <c r="L18" s="71"/>
      <c r="M18" s="41"/>
      <c r="N18" s="32"/>
      <c r="O18" s="32"/>
      <c r="P18" s="32"/>
      <c r="Q18" s="32"/>
      <c r="R18" s="32"/>
      <c r="S18" s="32"/>
      <c r="T18" s="32"/>
      <c r="U18" s="32"/>
      <c r="V18" s="32"/>
      <c r="W18" s="32"/>
      <c r="X18" s="32"/>
      <c r="Y18" s="32" t="s">
        <v>25</v>
      </c>
      <c r="Z18" s="32" t="s">
        <v>26</v>
      </c>
      <c r="AA18" s="50">
        <v>6.5317022205498509E-2</v>
      </c>
      <c r="AB18" s="32" t="s">
        <v>27</v>
      </c>
      <c r="AC18" s="30"/>
    </row>
    <row r="19" spans="4:29" s="31" customFormat="1" ht="9" customHeight="1">
      <c r="D19" s="30"/>
      <c r="E19" s="44"/>
      <c r="F19" s="43"/>
      <c r="G19" s="43"/>
      <c r="H19" s="43"/>
      <c r="I19" s="43"/>
      <c r="J19" s="43"/>
      <c r="K19" s="43"/>
      <c r="L19" s="43"/>
      <c r="M19" s="42"/>
      <c r="N19" s="32"/>
      <c r="O19" s="32"/>
      <c r="P19" s="32"/>
      <c r="Q19" s="32"/>
      <c r="R19" s="32"/>
      <c r="S19" s="32"/>
      <c r="T19" s="32"/>
      <c r="U19" s="32"/>
      <c r="V19" s="32"/>
      <c r="W19" s="13"/>
      <c r="X19" s="13"/>
      <c r="Y19" s="13"/>
      <c r="Z19" s="13"/>
      <c r="AA19" s="16"/>
      <c r="AB19" s="13"/>
      <c r="AC19" s="13"/>
    </row>
    <row r="20" spans="4:29" ht="9.75" customHeight="1">
      <c r="K20" s="5"/>
      <c r="W20" s="13"/>
      <c r="X20" s="13"/>
      <c r="Y20" s="13"/>
      <c r="Z20" s="13"/>
      <c r="AA20" s="16"/>
      <c r="AB20" s="13"/>
      <c r="AC20" s="13"/>
    </row>
    <row r="21" spans="4:29" ht="17.100000000000001" customHeight="1">
      <c r="W21" s="13"/>
      <c r="X21" s="13"/>
      <c r="Y21" s="13"/>
      <c r="Z21" s="13"/>
      <c r="AA21" s="16"/>
      <c r="AB21" s="13"/>
      <c r="AC21" s="13"/>
    </row>
    <row r="22" spans="4:29" ht="17.100000000000001" customHeight="1">
      <c r="W22" s="13"/>
      <c r="X22" s="13"/>
      <c r="Y22" s="13"/>
      <c r="Z22" s="13"/>
      <c r="AA22" s="16"/>
      <c r="AB22" s="13"/>
      <c r="AC22" s="13"/>
    </row>
    <row r="23" spans="4:29" ht="17.100000000000001" customHeight="1">
      <c r="W23" s="13"/>
      <c r="X23" s="11" t="s">
        <v>28</v>
      </c>
      <c r="Y23" s="11"/>
      <c r="Z23" s="11"/>
      <c r="AA23" s="11">
        <v>101</v>
      </c>
      <c r="AB23" s="32" t="s">
        <v>27</v>
      </c>
      <c r="AC23" s="13"/>
    </row>
    <row r="24" spans="4:29" ht="17.100000000000001" customHeight="1">
      <c r="W24" s="13"/>
      <c r="X24" s="11"/>
      <c r="Y24" s="11"/>
      <c r="Z24" s="11"/>
      <c r="AA24" s="11"/>
      <c r="AB24" s="11"/>
      <c r="AC24" s="13"/>
    </row>
    <row r="25" spans="4:29" ht="17.100000000000001" customHeight="1">
      <c r="W25" s="13"/>
      <c r="X25" s="13"/>
      <c r="Y25" s="13"/>
      <c r="Z25" s="13"/>
      <c r="AA25" s="13"/>
      <c r="AB25" s="17"/>
      <c r="AC25" s="13"/>
    </row>
    <row r="26" spans="4:29" ht="17.100000000000001" customHeight="1">
      <c r="W26" s="13"/>
      <c r="X26" s="13"/>
      <c r="Y26" s="13"/>
      <c r="Z26" s="13"/>
      <c r="AA26" s="13"/>
      <c r="AB26" s="13"/>
      <c r="AC26" s="13"/>
    </row>
    <row r="27" spans="4:29" ht="17.100000000000001" customHeight="1">
      <c r="W27" s="13"/>
      <c r="X27" s="13"/>
      <c r="Y27" s="13"/>
      <c r="Z27" s="13"/>
      <c r="AA27" s="13"/>
      <c r="AB27" s="13"/>
      <c r="AC27" s="13"/>
    </row>
    <row r="28" spans="4:29" ht="17.100000000000001" customHeight="1">
      <c r="W28" s="13"/>
      <c r="X28" s="13"/>
      <c r="Y28" s="13"/>
      <c r="Z28" s="13"/>
      <c r="AA28" s="13"/>
      <c r="AB28" s="13"/>
      <c r="AC28" s="13"/>
    </row>
    <row r="29" spans="4:29" ht="17.100000000000001" customHeight="1">
      <c r="W29" s="13"/>
      <c r="X29" s="13"/>
      <c r="Y29" s="13"/>
      <c r="Z29" s="13"/>
      <c r="AA29" s="13"/>
      <c r="AB29" s="13"/>
      <c r="AC29" s="13"/>
    </row>
    <row r="30" spans="4:29" ht="17.100000000000001" customHeight="1">
      <c r="W30" s="13"/>
      <c r="X30" s="13"/>
      <c r="Y30" s="13"/>
      <c r="Z30" s="13"/>
      <c r="AA30" s="13"/>
      <c r="AB30" s="13"/>
      <c r="AC30" s="13"/>
    </row>
    <row r="31" spans="4:29" ht="17.100000000000001" customHeight="1">
      <c r="W31" s="13"/>
      <c r="X31" s="13"/>
      <c r="Y31" s="13"/>
      <c r="Z31" s="13"/>
      <c r="AA31" s="13"/>
      <c r="AB31" s="13"/>
      <c r="AC31" s="13"/>
    </row>
    <row r="32" spans="4:29" ht="17.100000000000001" customHeight="1">
      <c r="W32" s="13"/>
      <c r="X32" s="13"/>
      <c r="Y32" s="13"/>
      <c r="Z32" s="13"/>
      <c r="AA32" s="13"/>
      <c r="AB32" s="13"/>
      <c r="AC32" s="13"/>
    </row>
    <row r="33" spans="23:29" ht="17.100000000000001" customHeight="1">
      <c r="W33" s="13"/>
      <c r="X33" s="13"/>
      <c r="Y33" s="13"/>
      <c r="Z33" s="13"/>
      <c r="AA33" s="13"/>
      <c r="AB33" s="13"/>
      <c r="AC33" s="13"/>
    </row>
    <row r="34" spans="23:29" ht="17.100000000000001" customHeight="1">
      <c r="W34" s="13"/>
      <c r="X34" s="13"/>
      <c r="Y34" s="13"/>
      <c r="Z34" s="13"/>
      <c r="AA34" s="13"/>
      <c r="AB34" s="13"/>
      <c r="AC34" s="13"/>
    </row>
    <row r="35" spans="23:29" ht="17.100000000000001" customHeight="1">
      <c r="W35" s="13"/>
      <c r="X35" s="13"/>
      <c r="Y35" s="13"/>
      <c r="Z35" s="13"/>
      <c r="AA35" s="13"/>
      <c r="AB35" s="13"/>
      <c r="AC35" s="13"/>
    </row>
    <row r="36" spans="23:29" ht="17.100000000000001" customHeight="1">
      <c r="W36" s="13"/>
      <c r="X36" s="13"/>
      <c r="Y36" s="13"/>
      <c r="Z36" s="13"/>
      <c r="AA36" s="13"/>
      <c r="AB36" s="13"/>
      <c r="AC36" s="13"/>
    </row>
    <row r="37" spans="23:29" ht="17.100000000000001" customHeight="1">
      <c r="W37" s="13"/>
      <c r="X37" s="13"/>
      <c r="Y37" s="13"/>
      <c r="Z37" s="13"/>
      <c r="AA37" s="13"/>
      <c r="AB37" s="13"/>
      <c r="AC37" s="13"/>
    </row>
    <row r="38" spans="23:29" ht="17.100000000000001" customHeight="1">
      <c r="W38" s="13"/>
      <c r="X38" s="13"/>
      <c r="Y38" s="13"/>
      <c r="Z38" s="13"/>
      <c r="AA38" s="13"/>
      <c r="AB38" s="13"/>
      <c r="AC38" s="13"/>
    </row>
    <row r="39" spans="23:29" ht="17.100000000000001" customHeight="1">
      <c r="W39" s="13"/>
      <c r="X39" s="13"/>
      <c r="Y39" s="13"/>
      <c r="Z39" s="13"/>
      <c r="AA39" s="13"/>
      <c r="AB39" s="13"/>
      <c r="AC39" s="13"/>
    </row>
    <row r="40" spans="23:29" ht="17.100000000000001" customHeight="1">
      <c r="W40" s="13"/>
      <c r="X40" s="13"/>
      <c r="Y40" s="13"/>
      <c r="Z40" s="13"/>
      <c r="AA40" s="13"/>
      <c r="AB40" s="13"/>
      <c r="AC40" s="13"/>
    </row>
    <row r="41" spans="23:29" ht="17.100000000000001" customHeight="1">
      <c r="W41" s="13"/>
      <c r="X41" s="13"/>
      <c r="Y41" s="13"/>
      <c r="Z41" s="13"/>
      <c r="AA41" s="13"/>
      <c r="AB41" s="13"/>
      <c r="AC41" s="13"/>
    </row>
    <row r="42" spans="23:29" ht="17.100000000000001" customHeight="1">
      <c r="W42" s="13"/>
      <c r="X42" s="13"/>
      <c r="Y42" s="13"/>
      <c r="Z42" s="13"/>
      <c r="AA42" s="13"/>
      <c r="AB42" s="13"/>
      <c r="AC42" s="13"/>
    </row>
    <row r="43" spans="23:29" ht="17.100000000000001" customHeight="1">
      <c r="W43" s="13"/>
      <c r="X43" s="13"/>
      <c r="Y43" s="13"/>
      <c r="Z43" s="13"/>
      <c r="AA43" s="13"/>
      <c r="AB43" s="13"/>
      <c r="AC43" s="13"/>
    </row>
    <row r="44" spans="23:29" ht="17.100000000000001" customHeight="1">
      <c r="W44" s="13"/>
      <c r="X44" s="13"/>
      <c r="Y44" s="13"/>
      <c r="Z44" s="13"/>
      <c r="AA44" s="13"/>
      <c r="AB44" s="13"/>
      <c r="AC44" s="13"/>
    </row>
    <row r="45" spans="23:29" ht="17.100000000000001" customHeight="1">
      <c r="W45" s="13"/>
      <c r="X45" s="13"/>
      <c r="Y45" s="13"/>
      <c r="Z45" s="13"/>
      <c r="AA45" s="13"/>
      <c r="AB45" s="13"/>
      <c r="AC45" s="13"/>
    </row>
    <row r="46" spans="23:29" ht="17.100000000000001" customHeight="1">
      <c r="W46" s="13"/>
      <c r="X46" s="13"/>
      <c r="Y46" s="13"/>
      <c r="Z46" s="13"/>
      <c r="AA46" s="13"/>
      <c r="AB46" s="13"/>
      <c r="AC46" s="13"/>
    </row>
    <row r="47" spans="23:29" ht="17.100000000000001" customHeight="1">
      <c r="W47" s="13"/>
      <c r="X47" s="13"/>
      <c r="Y47" s="13"/>
      <c r="Z47" s="13"/>
      <c r="AA47" s="13"/>
      <c r="AB47" s="13"/>
      <c r="AC47" s="13"/>
    </row>
    <row r="48" spans="23:29" ht="17.100000000000001" customHeight="1">
      <c r="W48" s="13"/>
      <c r="X48" s="13"/>
      <c r="Y48" s="13"/>
      <c r="Z48" s="13"/>
      <c r="AA48" s="13"/>
      <c r="AB48" s="13"/>
      <c r="AC48" s="13"/>
    </row>
    <row r="49" spans="23:29" ht="17.100000000000001" customHeight="1">
      <c r="W49" s="13"/>
      <c r="X49" s="13"/>
      <c r="Y49" s="13"/>
      <c r="Z49" s="13"/>
      <c r="AA49" s="13"/>
      <c r="AB49" s="13"/>
      <c r="AC49" s="13"/>
    </row>
    <row r="50" spans="23:29" ht="17.100000000000001" customHeight="1">
      <c r="W50" s="13"/>
      <c r="X50" s="13"/>
      <c r="Y50" s="13"/>
      <c r="Z50" s="13"/>
      <c r="AA50" s="13"/>
      <c r="AB50" s="13"/>
      <c r="AC50" s="13"/>
    </row>
    <row r="51" spans="23:29" ht="17.100000000000001" customHeight="1">
      <c r="W51" s="13"/>
      <c r="X51" s="13"/>
      <c r="Y51" s="13"/>
      <c r="Z51" s="13"/>
      <c r="AA51" s="13"/>
      <c r="AB51" s="13"/>
      <c r="AC51" s="13"/>
    </row>
    <row r="52" spans="23:29" ht="17.100000000000001" customHeight="1">
      <c r="W52" s="13"/>
      <c r="X52" s="13"/>
      <c r="Y52" s="13"/>
      <c r="Z52" s="13"/>
      <c r="AA52" s="13"/>
      <c r="AB52" s="13"/>
      <c r="AC52" s="13"/>
    </row>
    <row r="53" spans="23:29" ht="17.100000000000001" customHeight="1">
      <c r="W53" s="13"/>
      <c r="X53" s="13"/>
      <c r="Y53" s="13"/>
      <c r="Z53" s="13"/>
      <c r="AA53" s="13"/>
      <c r="AB53" s="13"/>
      <c r="AC53" s="13"/>
    </row>
    <row r="54" spans="23:29" ht="17.100000000000001" customHeight="1">
      <c r="W54" s="13"/>
      <c r="X54" s="13"/>
      <c r="Y54" s="13"/>
      <c r="Z54" s="13"/>
      <c r="AA54" s="13"/>
      <c r="AB54" s="13"/>
      <c r="AC54" s="13"/>
    </row>
    <row r="55" spans="23:29" ht="17.100000000000001" customHeight="1">
      <c r="W55" s="13"/>
      <c r="X55" s="13"/>
      <c r="Y55" s="13"/>
      <c r="Z55" s="13"/>
      <c r="AA55" s="13"/>
      <c r="AB55" s="13"/>
      <c r="AC55" s="13"/>
    </row>
    <row r="56" spans="23:29" ht="17.100000000000001" customHeight="1">
      <c r="W56" s="13"/>
      <c r="X56" s="13"/>
      <c r="Y56" s="13"/>
      <c r="Z56" s="13"/>
      <c r="AA56" s="13"/>
      <c r="AB56" s="13"/>
      <c r="AC56" s="13"/>
    </row>
    <row r="57" spans="23:29" ht="17.100000000000001" customHeight="1">
      <c r="W57" s="13"/>
      <c r="X57" s="13"/>
      <c r="Y57" s="13"/>
      <c r="Z57" s="13"/>
      <c r="AA57" s="13"/>
      <c r="AB57" s="13"/>
      <c r="AC57" s="13"/>
    </row>
    <row r="58" spans="23:29" ht="17.100000000000001" customHeight="1">
      <c r="W58" s="13"/>
      <c r="X58" s="13"/>
      <c r="Y58" s="13"/>
      <c r="Z58" s="13"/>
      <c r="AA58" s="13"/>
      <c r="AB58" s="17"/>
      <c r="AC58" s="13"/>
    </row>
    <row r="59" spans="23:29" ht="17.100000000000001" customHeight="1">
      <c r="W59" s="13"/>
      <c r="X59" s="13"/>
      <c r="Y59" s="13"/>
      <c r="Z59" s="13"/>
      <c r="AA59" s="13"/>
      <c r="AB59" s="13"/>
      <c r="AC59" s="13"/>
    </row>
    <row r="60" spans="23:29" ht="17.100000000000001" customHeight="1">
      <c r="W60" s="13"/>
      <c r="X60" s="13"/>
      <c r="Y60" s="13"/>
      <c r="Z60" s="13"/>
      <c r="AA60" s="13"/>
      <c r="AB60" s="13"/>
      <c r="AC60" s="13"/>
    </row>
    <row r="61" spans="23:29" ht="17.100000000000001" customHeight="1">
      <c r="W61" s="13"/>
      <c r="X61" s="13"/>
      <c r="Y61" s="13"/>
      <c r="Z61" s="13"/>
      <c r="AA61" s="13"/>
      <c r="AB61" s="13"/>
      <c r="AC61" s="13"/>
    </row>
    <row r="62" spans="23:29" ht="17.100000000000001" customHeight="1">
      <c r="W62" s="13"/>
      <c r="X62" s="13"/>
      <c r="Y62" s="13"/>
      <c r="Z62" s="13"/>
      <c r="AA62" s="13"/>
      <c r="AB62" s="13"/>
      <c r="AC62" s="13"/>
    </row>
    <row r="63" spans="23:29" ht="17.100000000000001" customHeight="1">
      <c r="W63" s="13"/>
      <c r="X63" s="13"/>
      <c r="Y63" s="13"/>
      <c r="Z63" s="13"/>
      <c r="AA63" s="13"/>
      <c r="AB63" s="13"/>
      <c r="AC63" s="13"/>
    </row>
    <row r="64" spans="23:29" ht="17.100000000000001" customHeight="1">
      <c r="W64" s="13"/>
      <c r="X64" s="13"/>
      <c r="Y64" s="13"/>
      <c r="Z64" s="13"/>
      <c r="AA64" s="13"/>
      <c r="AB64" s="13"/>
      <c r="AC64" s="13"/>
    </row>
    <row r="65" spans="23:29" ht="17.100000000000001" customHeight="1">
      <c r="W65" s="13"/>
      <c r="X65" s="13"/>
      <c r="Y65" s="13"/>
      <c r="Z65" s="13"/>
      <c r="AA65" s="13"/>
      <c r="AB65" s="13"/>
      <c r="AC65" s="13"/>
    </row>
    <row r="66" spans="23:29" ht="17.100000000000001" customHeight="1">
      <c r="W66" s="13"/>
      <c r="X66" s="13"/>
      <c r="Y66" s="13"/>
      <c r="Z66" s="13"/>
      <c r="AA66" s="13"/>
      <c r="AB66" s="13"/>
      <c r="AC66" s="13"/>
    </row>
    <row r="67" spans="23:29" ht="17.100000000000001" customHeight="1">
      <c r="W67" s="13"/>
      <c r="X67" s="13"/>
      <c r="Y67" s="13"/>
      <c r="Z67" s="13"/>
      <c r="AA67" s="13"/>
      <c r="AB67" s="13"/>
      <c r="AC67" s="13"/>
    </row>
    <row r="68" spans="23:29" ht="17.100000000000001" customHeight="1">
      <c r="W68" s="13"/>
      <c r="X68" s="13"/>
      <c r="Y68" s="13"/>
      <c r="Z68" s="13"/>
      <c r="AA68" s="13"/>
      <c r="AB68" s="13"/>
      <c r="AC68" s="13"/>
    </row>
    <row r="69" spans="23:29" ht="17.100000000000001" customHeight="1">
      <c r="W69" s="13"/>
      <c r="X69" s="13"/>
      <c r="Y69" s="13"/>
      <c r="Z69" s="13"/>
      <c r="AA69" s="13"/>
      <c r="AB69" s="13"/>
      <c r="AC69" s="13"/>
    </row>
    <row r="70" spans="23:29" ht="17.100000000000001" customHeight="1">
      <c r="W70" s="13"/>
      <c r="X70" s="13"/>
      <c r="Y70" s="13"/>
      <c r="Z70" s="13"/>
      <c r="AA70" s="13"/>
      <c r="AB70" s="13"/>
      <c r="AC70" s="13"/>
    </row>
    <row r="71" spans="23:29" ht="17.100000000000001" customHeight="1">
      <c r="W71" s="13"/>
      <c r="X71" s="13"/>
      <c r="Y71" s="13"/>
      <c r="Z71" s="13"/>
      <c r="AA71" s="13"/>
      <c r="AB71" s="13"/>
      <c r="AC71" s="13"/>
    </row>
    <row r="72" spans="23:29" ht="17.100000000000001" customHeight="1">
      <c r="W72" s="13"/>
      <c r="X72" s="13"/>
      <c r="Y72" s="13"/>
      <c r="Z72" s="13"/>
      <c r="AA72" s="13"/>
      <c r="AB72" s="13"/>
      <c r="AC72" s="13"/>
    </row>
    <row r="73" spans="23:29" ht="17.100000000000001" customHeight="1">
      <c r="W73" s="13"/>
      <c r="X73" s="13"/>
      <c r="Y73" s="13"/>
      <c r="Z73" s="13"/>
      <c r="AA73" s="13"/>
      <c r="AB73" s="13"/>
      <c r="AC73" s="13"/>
    </row>
    <row r="74" spans="23:29" ht="17.100000000000001" customHeight="1">
      <c r="W74" s="13"/>
      <c r="X74" s="13"/>
      <c r="Y74" s="13"/>
      <c r="Z74" s="13"/>
      <c r="AA74" s="13"/>
      <c r="AB74" s="13"/>
      <c r="AC74" s="13"/>
    </row>
    <row r="75" spans="23:29" ht="17.100000000000001" customHeight="1">
      <c r="W75" s="13"/>
      <c r="X75" s="13"/>
      <c r="Y75" s="13"/>
      <c r="Z75" s="13"/>
      <c r="AA75" s="13"/>
      <c r="AB75" s="13"/>
      <c r="AC75" s="13"/>
    </row>
    <row r="76" spans="23:29" ht="17.100000000000001" customHeight="1">
      <c r="W76" s="13"/>
      <c r="X76" s="13"/>
      <c r="Y76" s="13"/>
      <c r="Z76" s="13"/>
      <c r="AA76" s="13"/>
      <c r="AB76" s="13"/>
      <c r="AC76" s="13"/>
    </row>
    <row r="77" spans="23:29" ht="17.100000000000001" customHeight="1">
      <c r="W77" s="13"/>
      <c r="X77" s="13"/>
      <c r="Y77" s="13"/>
      <c r="Z77" s="13"/>
      <c r="AA77" s="13"/>
      <c r="AB77" s="13"/>
      <c r="AC77" s="13"/>
    </row>
    <row r="78" spans="23:29" ht="17.100000000000001" customHeight="1">
      <c r="W78" s="13"/>
      <c r="X78" s="13"/>
      <c r="Y78" s="13"/>
      <c r="Z78" s="13"/>
      <c r="AA78" s="13"/>
      <c r="AB78" s="13"/>
      <c r="AC78" s="13"/>
    </row>
    <row r="79" spans="23:29" ht="17.100000000000001" customHeight="1">
      <c r="W79" s="13"/>
      <c r="X79" s="13"/>
      <c r="Y79" s="13"/>
      <c r="Z79" s="13"/>
      <c r="AA79" s="13"/>
      <c r="AB79" s="13"/>
      <c r="AC79" s="13"/>
    </row>
    <row r="80" spans="23:29" ht="17.100000000000001" customHeight="1">
      <c r="W80" s="13"/>
      <c r="X80" s="13"/>
      <c r="Y80" s="13"/>
      <c r="Z80" s="13"/>
      <c r="AA80" s="13"/>
      <c r="AB80" s="13"/>
      <c r="AC80" s="13"/>
    </row>
    <row r="81" spans="23:29" ht="17.100000000000001" customHeight="1">
      <c r="W81" s="13"/>
      <c r="X81" s="13"/>
      <c r="Y81" s="13"/>
      <c r="Z81" s="13"/>
      <c r="AA81" s="13"/>
      <c r="AB81" s="13"/>
      <c r="AC81" s="13"/>
    </row>
    <row r="82" spans="23:29" ht="17.100000000000001" customHeight="1">
      <c r="W82" s="13"/>
      <c r="X82" s="13"/>
      <c r="Y82" s="13"/>
      <c r="Z82" s="13"/>
      <c r="AA82" s="13"/>
      <c r="AB82" s="13"/>
      <c r="AC82" s="13"/>
    </row>
    <row r="83" spans="23:29" ht="17.100000000000001" customHeight="1">
      <c r="W83" s="13"/>
      <c r="X83" s="13"/>
      <c r="Y83" s="13"/>
      <c r="Z83" s="13"/>
      <c r="AA83" s="13"/>
      <c r="AB83" s="13"/>
      <c r="AC83" s="13"/>
    </row>
    <row r="84" spans="23:29" ht="17.100000000000001" customHeight="1">
      <c r="W84" s="13"/>
      <c r="X84" s="13"/>
      <c r="Y84" s="13"/>
      <c r="Z84" s="13"/>
      <c r="AA84" s="13"/>
      <c r="AB84" s="13"/>
      <c r="AC84" s="13"/>
    </row>
    <row r="85" spans="23:29" ht="17.100000000000001" customHeight="1">
      <c r="W85" s="13"/>
      <c r="X85" s="13"/>
      <c r="Y85" s="13"/>
      <c r="Z85" s="13"/>
      <c r="AA85" s="13"/>
      <c r="AB85" s="13"/>
      <c r="AC85" s="13"/>
    </row>
    <row r="86" spans="23:29" ht="17.100000000000001" customHeight="1">
      <c r="W86" s="13"/>
      <c r="X86" s="13"/>
      <c r="Y86" s="13"/>
      <c r="Z86" s="13"/>
      <c r="AA86" s="13"/>
      <c r="AB86" s="13"/>
      <c r="AC86" s="13"/>
    </row>
    <row r="87" spans="23:29" ht="17.100000000000001" customHeight="1">
      <c r="W87" s="13"/>
      <c r="X87" s="13"/>
      <c r="Y87" s="13"/>
      <c r="Z87" s="13"/>
      <c r="AA87" s="13"/>
      <c r="AB87" s="13"/>
      <c r="AC87" s="13"/>
    </row>
    <row r="88" spans="23:29" ht="17.100000000000001" customHeight="1">
      <c r="W88" s="13"/>
      <c r="X88" s="13"/>
      <c r="Y88" s="13"/>
      <c r="Z88" s="13"/>
      <c r="AA88" s="13"/>
      <c r="AB88" s="13"/>
      <c r="AC88" s="13"/>
    </row>
    <row r="89" spans="23:29" ht="17.100000000000001" customHeight="1">
      <c r="W89" s="13"/>
      <c r="X89" s="13"/>
      <c r="Y89" s="13"/>
      <c r="Z89" s="13"/>
      <c r="AA89" s="13"/>
      <c r="AB89" s="13"/>
      <c r="AC89" s="13"/>
    </row>
    <row r="90" spans="23:29" ht="17.100000000000001" customHeight="1">
      <c r="W90" s="13"/>
      <c r="X90" s="13"/>
      <c r="Y90" s="13"/>
      <c r="Z90" s="13"/>
      <c r="AA90" s="13"/>
      <c r="AB90" s="13"/>
      <c r="AC90" s="13"/>
    </row>
    <row r="91" spans="23:29" ht="17.100000000000001" customHeight="1">
      <c r="W91" s="13"/>
      <c r="X91" s="13"/>
      <c r="Y91" s="13"/>
      <c r="Z91" s="13"/>
      <c r="AA91" s="13"/>
      <c r="AB91" s="13"/>
      <c r="AC91" s="13"/>
    </row>
    <row r="92" spans="23:29" ht="17.100000000000001" customHeight="1">
      <c r="W92" s="13"/>
      <c r="X92" s="13"/>
      <c r="Y92" s="13"/>
      <c r="Z92" s="13"/>
      <c r="AA92" s="13"/>
      <c r="AB92" s="17"/>
      <c r="AC92" s="13"/>
    </row>
    <row r="93" spans="23:29" ht="17.100000000000001" customHeight="1">
      <c r="W93" s="13"/>
      <c r="X93" s="13"/>
      <c r="Y93" s="13"/>
      <c r="Z93" s="13"/>
      <c r="AA93" s="13"/>
      <c r="AB93" s="13"/>
      <c r="AC93" s="13"/>
    </row>
    <row r="94" spans="23:29" ht="17.100000000000001" customHeight="1">
      <c r="W94" s="13"/>
      <c r="X94" s="13"/>
      <c r="Y94" s="13"/>
      <c r="Z94" s="13"/>
      <c r="AA94" s="13"/>
      <c r="AB94" s="13"/>
      <c r="AC94" s="13"/>
    </row>
    <row r="95" spans="23:29" ht="17.100000000000001" customHeight="1">
      <c r="W95" s="13"/>
      <c r="X95" s="13"/>
      <c r="Y95" s="13"/>
      <c r="Z95" s="13"/>
      <c r="AA95" s="13"/>
      <c r="AB95" s="13"/>
      <c r="AC95" s="13"/>
    </row>
    <row r="96" spans="23:29" ht="17.100000000000001" customHeight="1">
      <c r="W96" s="13"/>
      <c r="X96" s="13"/>
      <c r="Y96" s="13"/>
      <c r="Z96" s="13"/>
      <c r="AA96" s="13"/>
      <c r="AB96" s="13"/>
      <c r="AC96" s="13"/>
    </row>
    <row r="97" spans="23:29" ht="17.100000000000001" customHeight="1">
      <c r="W97" s="13"/>
      <c r="X97" s="13"/>
      <c r="Y97" s="13"/>
      <c r="Z97" s="13"/>
      <c r="AA97" s="13"/>
      <c r="AB97" s="13"/>
      <c r="AC97" s="13"/>
    </row>
    <row r="98" spans="23:29" ht="17.100000000000001" customHeight="1">
      <c r="W98" s="13"/>
      <c r="X98" s="13"/>
      <c r="Y98" s="13"/>
      <c r="Z98" s="13"/>
      <c r="AA98" s="13"/>
      <c r="AB98" s="13"/>
      <c r="AC98" s="13"/>
    </row>
    <row r="99" spans="23:29" ht="17.100000000000001" customHeight="1">
      <c r="W99" s="13"/>
      <c r="X99" s="13"/>
      <c r="Y99" s="13"/>
      <c r="Z99" s="13"/>
      <c r="AA99" s="13"/>
      <c r="AB99" s="13"/>
      <c r="AC99" s="13"/>
    </row>
    <row r="100" spans="23:29" ht="17.100000000000001" customHeight="1">
      <c r="W100" s="13"/>
      <c r="X100" s="13"/>
      <c r="Y100" s="13"/>
      <c r="Z100" s="13"/>
      <c r="AA100" s="13"/>
      <c r="AB100" s="13"/>
      <c r="AC100" s="13"/>
    </row>
    <row r="101" spans="23:29" ht="17.100000000000001" customHeight="1">
      <c r="W101" s="13"/>
      <c r="X101" s="13"/>
      <c r="Y101" s="13"/>
      <c r="Z101" s="13"/>
      <c r="AA101" s="13"/>
      <c r="AB101" s="13"/>
      <c r="AC101" s="13"/>
    </row>
    <row r="102" spans="23:29" ht="17.100000000000001" customHeight="1">
      <c r="W102" s="13"/>
      <c r="X102" s="13"/>
      <c r="Y102" s="13"/>
      <c r="Z102" s="13"/>
      <c r="AA102" s="13"/>
      <c r="AB102" s="13"/>
      <c r="AC102" s="13"/>
    </row>
    <row r="103" spans="23:29" ht="17.100000000000001" customHeight="1">
      <c r="W103" s="13"/>
      <c r="X103" s="13"/>
      <c r="Y103" s="13"/>
      <c r="Z103" s="13"/>
      <c r="AA103" s="13"/>
      <c r="AB103" s="13"/>
      <c r="AC103" s="13"/>
    </row>
    <row r="104" spans="23:29" ht="17.100000000000001" customHeight="1">
      <c r="W104" s="13"/>
      <c r="X104" s="13"/>
      <c r="Y104" s="13"/>
      <c r="Z104" s="13"/>
      <c r="AA104" s="13"/>
      <c r="AB104" s="13"/>
      <c r="AC104" s="13"/>
    </row>
    <row r="105" spans="23:29" ht="17.100000000000001" customHeight="1">
      <c r="W105" s="13"/>
      <c r="X105" s="13"/>
      <c r="Y105" s="13"/>
      <c r="Z105" s="13"/>
      <c r="AA105" s="13"/>
      <c r="AB105" s="13"/>
      <c r="AC105" s="13"/>
    </row>
    <row r="106" spans="23:29" ht="17.100000000000001" customHeight="1">
      <c r="W106" s="13"/>
      <c r="X106" s="13"/>
      <c r="Y106" s="13"/>
      <c r="Z106" s="13"/>
      <c r="AA106" s="13"/>
      <c r="AB106" s="13"/>
      <c r="AC106" s="13"/>
    </row>
    <row r="107" spans="23:29" ht="17.100000000000001" customHeight="1">
      <c r="W107" s="13"/>
      <c r="X107" s="13"/>
      <c r="Y107" s="13"/>
      <c r="Z107" s="13"/>
      <c r="AA107" s="13"/>
      <c r="AB107" s="13"/>
      <c r="AC107" s="13"/>
    </row>
    <row r="108" spans="23:29" ht="17.100000000000001" customHeight="1">
      <c r="W108" s="13"/>
      <c r="X108" s="13"/>
      <c r="Y108" s="13"/>
      <c r="Z108" s="13"/>
      <c r="AA108" s="13"/>
      <c r="AB108" s="13"/>
      <c r="AC108" s="13"/>
    </row>
    <row r="109" spans="23:29" ht="17.100000000000001" customHeight="1">
      <c r="W109" s="13"/>
      <c r="X109" s="13"/>
      <c r="Y109" s="13"/>
      <c r="Z109" s="13"/>
      <c r="AA109" s="13"/>
      <c r="AB109" s="13"/>
      <c r="AC109" s="13"/>
    </row>
    <row r="110" spans="23:29" ht="17.100000000000001" customHeight="1">
      <c r="W110" s="13"/>
      <c r="X110" s="13"/>
      <c r="Y110" s="13"/>
      <c r="Z110" s="13"/>
      <c r="AA110" s="13"/>
      <c r="AB110" s="13"/>
      <c r="AC110" s="13"/>
    </row>
    <row r="111" spans="23:29" ht="17.100000000000001" customHeight="1">
      <c r="W111" s="13"/>
      <c r="X111" s="13"/>
      <c r="Y111" s="13"/>
      <c r="Z111" s="13"/>
      <c r="AA111" s="13"/>
      <c r="AB111" s="13"/>
      <c r="AC111" s="13"/>
    </row>
    <row r="112" spans="23:29" ht="17.100000000000001" customHeight="1">
      <c r="W112" s="13"/>
      <c r="X112" s="13"/>
      <c r="Y112" s="13"/>
      <c r="Z112" s="13"/>
      <c r="AA112" s="13"/>
      <c r="AB112" s="13"/>
      <c r="AC112" s="13"/>
    </row>
    <row r="113" spans="23:29" ht="17.100000000000001" customHeight="1">
      <c r="W113" s="13"/>
      <c r="X113" s="13"/>
      <c r="Y113" s="13"/>
      <c r="Z113" s="13"/>
      <c r="AA113" s="13"/>
      <c r="AB113" s="13"/>
      <c r="AC113" s="13"/>
    </row>
    <row r="114" spans="23:29" ht="17.100000000000001" customHeight="1">
      <c r="W114" s="13"/>
      <c r="X114" s="13"/>
      <c r="Y114" s="13"/>
      <c r="Z114" s="13"/>
      <c r="AA114" s="13"/>
      <c r="AB114" s="13"/>
      <c r="AC114" s="13"/>
    </row>
    <row r="115" spans="23:29" ht="17.100000000000001" customHeight="1">
      <c r="W115" s="13"/>
      <c r="X115" s="13"/>
      <c r="Y115" s="13"/>
      <c r="Z115" s="13"/>
      <c r="AA115" s="13"/>
      <c r="AB115" s="13"/>
      <c r="AC115" s="13"/>
    </row>
    <row r="116" spans="23:29" ht="17.100000000000001" customHeight="1">
      <c r="W116" s="13"/>
      <c r="X116" s="13"/>
      <c r="Y116" s="13"/>
      <c r="Z116" s="13"/>
      <c r="AA116" s="13"/>
      <c r="AB116" s="13"/>
      <c r="AC116" s="13"/>
    </row>
    <row r="117" spans="23:29" ht="17.100000000000001" customHeight="1">
      <c r="W117" s="13"/>
      <c r="X117" s="13"/>
      <c r="Y117" s="13"/>
      <c r="Z117" s="13"/>
      <c r="AA117" s="13"/>
      <c r="AB117" s="13"/>
      <c r="AC117" s="13"/>
    </row>
    <row r="118" spans="23:29" ht="17.100000000000001" customHeight="1">
      <c r="W118" s="13"/>
      <c r="X118" s="13"/>
      <c r="Y118" s="13"/>
      <c r="Z118" s="13"/>
      <c r="AA118" s="13"/>
      <c r="AB118" s="13"/>
      <c r="AC118" s="13"/>
    </row>
    <row r="119" spans="23:29" ht="17.100000000000001" customHeight="1">
      <c r="W119" s="13"/>
      <c r="X119" s="13"/>
      <c r="Y119" s="13"/>
      <c r="Z119" s="13"/>
      <c r="AA119" s="13"/>
      <c r="AB119" s="13"/>
      <c r="AC119" s="13"/>
    </row>
    <row r="120" spans="23:29" ht="17.100000000000001" customHeight="1">
      <c r="W120" s="13"/>
      <c r="X120" s="13"/>
      <c r="Y120" s="13"/>
      <c r="Z120" s="13"/>
      <c r="AA120" s="13"/>
      <c r="AB120" s="13"/>
      <c r="AC120" s="13"/>
    </row>
    <row r="121" spans="23:29" ht="17.100000000000001" customHeight="1">
      <c r="W121" s="13"/>
      <c r="X121" s="13"/>
      <c r="Y121" s="13"/>
      <c r="Z121" s="13"/>
      <c r="AA121" s="13"/>
      <c r="AB121" s="13"/>
      <c r="AC121" s="13"/>
    </row>
    <row r="122" spans="23:29" ht="17.100000000000001" customHeight="1">
      <c r="W122" s="13"/>
      <c r="X122" s="13"/>
      <c r="Y122" s="13"/>
      <c r="Z122" s="13"/>
      <c r="AA122" s="13"/>
      <c r="AB122" s="13"/>
      <c r="AC122" s="13"/>
    </row>
    <row r="123" spans="23:29" ht="17.100000000000001" customHeight="1">
      <c r="W123" s="13"/>
      <c r="X123" s="13"/>
      <c r="Y123" s="13"/>
      <c r="Z123" s="13"/>
      <c r="AA123" s="13"/>
      <c r="AB123" s="13"/>
      <c r="AC123" s="13"/>
    </row>
    <row r="124" spans="23:29" ht="17.100000000000001" customHeight="1">
      <c r="W124" s="13"/>
      <c r="X124" s="13"/>
      <c r="Y124" s="13"/>
      <c r="Z124" s="13"/>
      <c r="AA124" s="13"/>
      <c r="AB124" s="13"/>
      <c r="AC124" s="13"/>
    </row>
    <row r="125" spans="23:29" ht="17.100000000000001" customHeight="1">
      <c r="W125" s="13"/>
      <c r="X125" s="13"/>
      <c r="Y125" s="13"/>
      <c r="Z125" s="13"/>
      <c r="AA125" s="13"/>
      <c r="AB125" s="13"/>
      <c r="AC125" s="13"/>
    </row>
    <row r="126" spans="23:29" ht="17.100000000000001" customHeight="1">
      <c r="W126" s="13"/>
      <c r="X126" s="13"/>
      <c r="Y126" s="13"/>
      <c r="Z126" s="13"/>
      <c r="AA126" s="13"/>
      <c r="AB126" s="17"/>
      <c r="AC126" s="13"/>
    </row>
    <row r="127" spans="23:29" ht="17.100000000000001" customHeight="1">
      <c r="W127" s="13"/>
      <c r="X127" s="13"/>
      <c r="Y127" s="13"/>
      <c r="Z127" s="13"/>
      <c r="AA127" s="13"/>
      <c r="AB127" s="13"/>
      <c r="AC127" s="13"/>
    </row>
    <row r="128" spans="23:29" ht="17.100000000000001" customHeight="1">
      <c r="W128" s="13"/>
      <c r="X128" s="13"/>
      <c r="Y128" s="13"/>
      <c r="Z128" s="13"/>
      <c r="AA128" s="13"/>
      <c r="AB128" s="13"/>
      <c r="AC128" s="13"/>
    </row>
    <row r="129" spans="23:29" ht="17.100000000000001" customHeight="1">
      <c r="W129" s="13"/>
      <c r="X129" s="13"/>
      <c r="Y129" s="13"/>
      <c r="Z129" s="13"/>
      <c r="AA129" s="13"/>
      <c r="AB129" s="13"/>
      <c r="AC129" s="13"/>
    </row>
    <row r="130" spans="23:29" ht="17.100000000000001" customHeight="1">
      <c r="W130" s="13"/>
      <c r="X130" s="13"/>
      <c r="Y130" s="13"/>
      <c r="Z130" s="13"/>
      <c r="AA130" s="13"/>
      <c r="AB130" s="13"/>
      <c r="AC130" s="13"/>
    </row>
    <row r="131" spans="23:29" ht="17.100000000000001" customHeight="1">
      <c r="W131" s="13"/>
      <c r="X131" s="13"/>
      <c r="Y131" s="13"/>
      <c r="Z131" s="13"/>
      <c r="AA131" s="13"/>
      <c r="AB131" s="13"/>
      <c r="AC131" s="13"/>
    </row>
    <row r="132" spans="23:29" ht="17.100000000000001" customHeight="1">
      <c r="W132" s="13"/>
      <c r="X132" s="13"/>
      <c r="Y132" s="13"/>
      <c r="Z132" s="13"/>
      <c r="AA132" s="13"/>
      <c r="AB132" s="13"/>
      <c r="AC132" s="13"/>
    </row>
    <row r="133" spans="23:29" ht="17.100000000000001" customHeight="1">
      <c r="W133" s="13"/>
      <c r="X133" s="13"/>
      <c r="Y133" s="13"/>
      <c r="Z133" s="13"/>
      <c r="AA133" s="13"/>
      <c r="AB133" s="13"/>
      <c r="AC133" s="13"/>
    </row>
    <row r="134" spans="23:29" ht="17.100000000000001" customHeight="1">
      <c r="W134" s="13"/>
      <c r="X134" s="13"/>
      <c r="Y134" s="13"/>
      <c r="Z134" s="13"/>
      <c r="AA134" s="13"/>
      <c r="AB134" s="13"/>
      <c r="AC134" s="13"/>
    </row>
    <row r="135" spans="23:29" ht="17.100000000000001" customHeight="1">
      <c r="W135" s="13"/>
      <c r="X135" s="13"/>
      <c r="Y135" s="13"/>
      <c r="Z135" s="13"/>
      <c r="AA135" s="13"/>
      <c r="AB135" s="13"/>
      <c r="AC135" s="13"/>
    </row>
    <row r="136" spans="23:29" ht="17.100000000000001" customHeight="1">
      <c r="W136" s="13"/>
      <c r="X136" s="13"/>
      <c r="Y136" s="13"/>
      <c r="Z136" s="13"/>
      <c r="AA136" s="13"/>
      <c r="AB136" s="13"/>
      <c r="AC136" s="13"/>
    </row>
    <row r="137" spans="23:29" ht="17.100000000000001" customHeight="1">
      <c r="W137" s="13"/>
      <c r="X137" s="13"/>
      <c r="Y137" s="13"/>
      <c r="Z137" s="13"/>
      <c r="AA137" s="13"/>
      <c r="AB137" s="13"/>
      <c r="AC137" s="13"/>
    </row>
    <row r="138" spans="23:29" ht="17.100000000000001" customHeight="1">
      <c r="W138" s="13"/>
      <c r="X138" s="13"/>
      <c r="Y138" s="13"/>
      <c r="Z138" s="13"/>
      <c r="AA138" s="13"/>
      <c r="AB138" s="13"/>
      <c r="AC138" s="13"/>
    </row>
    <row r="139" spans="23:29" ht="17.100000000000001" customHeight="1">
      <c r="W139" s="13"/>
      <c r="X139" s="13"/>
      <c r="Y139" s="13"/>
      <c r="Z139" s="13"/>
      <c r="AA139" s="13"/>
      <c r="AB139" s="13"/>
      <c r="AC139" s="13"/>
    </row>
    <row r="140" spans="23:29" ht="17.100000000000001" customHeight="1">
      <c r="W140" s="13"/>
      <c r="X140" s="13"/>
      <c r="Y140" s="13"/>
      <c r="Z140" s="13"/>
      <c r="AA140" s="13"/>
      <c r="AB140" s="13"/>
      <c r="AC140" s="13"/>
    </row>
    <row r="141" spans="23:29" ht="17.100000000000001" customHeight="1">
      <c r="W141" s="13"/>
      <c r="X141" s="13"/>
      <c r="Y141" s="13"/>
      <c r="Z141" s="13"/>
      <c r="AA141" s="13"/>
      <c r="AB141" s="13"/>
      <c r="AC141" s="13"/>
    </row>
    <row r="142" spans="23:29" ht="17.100000000000001" customHeight="1">
      <c r="W142" s="13"/>
      <c r="X142" s="13"/>
      <c r="Y142" s="13"/>
      <c r="Z142" s="13"/>
      <c r="AA142" s="13"/>
      <c r="AB142" s="13"/>
      <c r="AC142" s="13"/>
    </row>
    <row r="143" spans="23:29" ht="17.100000000000001" customHeight="1">
      <c r="W143" s="13"/>
      <c r="X143" s="13"/>
      <c r="Y143" s="13"/>
      <c r="Z143" s="13"/>
      <c r="AA143" s="13"/>
      <c r="AB143" s="13"/>
      <c r="AC143" s="13"/>
    </row>
    <row r="144" spans="23:29" ht="17.100000000000001" customHeight="1">
      <c r="W144" s="13"/>
      <c r="X144" s="13"/>
      <c r="Y144" s="13"/>
      <c r="Z144" s="13"/>
      <c r="AA144" s="13"/>
      <c r="AB144" s="13"/>
      <c r="AC144" s="13"/>
    </row>
    <row r="145" spans="23:29" ht="17.100000000000001" customHeight="1">
      <c r="W145" s="13"/>
      <c r="X145" s="13"/>
      <c r="Y145" s="13"/>
      <c r="Z145" s="13"/>
      <c r="AA145" s="13"/>
      <c r="AB145" s="13"/>
      <c r="AC145" s="13"/>
    </row>
    <row r="146" spans="23:29" ht="17.100000000000001" customHeight="1">
      <c r="W146" s="13"/>
      <c r="X146" s="13"/>
      <c r="Y146" s="13"/>
      <c r="Z146" s="13"/>
      <c r="AA146" s="13"/>
      <c r="AB146" s="13"/>
      <c r="AC146" s="13"/>
    </row>
    <row r="147" spans="23:29" ht="17.100000000000001" customHeight="1">
      <c r="W147" s="13"/>
      <c r="X147" s="13"/>
      <c r="Y147" s="13"/>
      <c r="Z147" s="13"/>
      <c r="AA147" s="13"/>
      <c r="AB147" s="13"/>
      <c r="AC147" s="13"/>
    </row>
    <row r="148" spans="23:29" ht="17.100000000000001" customHeight="1">
      <c r="W148" s="13"/>
      <c r="X148" s="13"/>
      <c r="Y148" s="13"/>
      <c r="Z148" s="13"/>
      <c r="AA148" s="13"/>
      <c r="AB148" s="13"/>
      <c r="AC148" s="13"/>
    </row>
    <row r="149" spans="23:29" ht="17.100000000000001" customHeight="1">
      <c r="W149" s="13"/>
      <c r="X149" s="13"/>
      <c r="Y149" s="13"/>
      <c r="Z149" s="13"/>
      <c r="AA149" s="13"/>
      <c r="AB149" s="13"/>
      <c r="AC149" s="13"/>
    </row>
    <row r="150" spans="23:29" ht="17.100000000000001" customHeight="1">
      <c r="W150" s="13"/>
      <c r="X150" s="13"/>
      <c r="Y150" s="13"/>
      <c r="Z150" s="13"/>
      <c r="AA150" s="13"/>
      <c r="AB150" s="13"/>
      <c r="AC150" s="13"/>
    </row>
    <row r="151" spans="23:29" ht="17.100000000000001" customHeight="1">
      <c r="W151" s="13"/>
      <c r="X151" s="13"/>
      <c r="Y151" s="13"/>
      <c r="Z151" s="13"/>
      <c r="AA151" s="13"/>
      <c r="AB151" s="13"/>
      <c r="AC151" s="13"/>
    </row>
    <row r="152" spans="23:29" ht="17.100000000000001" customHeight="1">
      <c r="W152" s="13"/>
      <c r="X152" s="13"/>
      <c r="Y152" s="13"/>
      <c r="Z152" s="13"/>
      <c r="AA152" s="13"/>
      <c r="AB152" s="13"/>
      <c r="AC152" s="13"/>
    </row>
    <row r="153" spans="23:29" ht="17.100000000000001" customHeight="1">
      <c r="W153" s="13"/>
      <c r="X153" s="13"/>
      <c r="Y153" s="13"/>
      <c r="Z153" s="13"/>
      <c r="AA153" s="13"/>
      <c r="AB153" s="13"/>
      <c r="AC153" s="13"/>
    </row>
    <row r="154" spans="23:29" ht="17.100000000000001" customHeight="1">
      <c r="W154" s="13"/>
      <c r="X154" s="13"/>
      <c r="Y154" s="13"/>
      <c r="Z154" s="13"/>
      <c r="AA154" s="13"/>
      <c r="AB154" s="13"/>
      <c r="AC154" s="13"/>
    </row>
    <row r="155" spans="23:29" ht="17.100000000000001" customHeight="1">
      <c r="W155" s="13"/>
      <c r="X155" s="13"/>
      <c r="Y155" s="13"/>
      <c r="Z155" s="13"/>
      <c r="AA155" s="13"/>
      <c r="AB155" s="13"/>
      <c r="AC155" s="13"/>
    </row>
    <row r="156" spans="23:29" ht="17.100000000000001" customHeight="1">
      <c r="W156" s="13"/>
      <c r="X156" s="13"/>
      <c r="Y156" s="13"/>
      <c r="Z156" s="13"/>
      <c r="AA156" s="13"/>
      <c r="AB156" s="13"/>
      <c r="AC156" s="13"/>
    </row>
    <row r="157" spans="23:29" ht="17.100000000000001" customHeight="1">
      <c r="W157" s="13"/>
      <c r="X157" s="13"/>
      <c r="Y157" s="13"/>
      <c r="Z157" s="13"/>
      <c r="AA157" s="13"/>
      <c r="AB157" s="13"/>
      <c r="AC157" s="13"/>
    </row>
    <row r="158" spans="23:29" ht="17.100000000000001" customHeight="1">
      <c r="W158" s="13"/>
      <c r="X158" s="13"/>
      <c r="Y158" s="13"/>
      <c r="Z158" s="13"/>
      <c r="AA158" s="13"/>
      <c r="AB158" s="13"/>
      <c r="AC158" s="13"/>
    </row>
    <row r="159" spans="23:29" ht="17.100000000000001" customHeight="1">
      <c r="W159" s="13"/>
      <c r="X159" s="13"/>
      <c r="Y159" s="13"/>
      <c r="Z159" s="13"/>
      <c r="AA159" s="13"/>
      <c r="AB159" s="13"/>
      <c r="AC159" s="13"/>
    </row>
    <row r="160" spans="23:29" ht="17.100000000000001" customHeight="1">
      <c r="W160" s="13"/>
      <c r="X160" s="13"/>
      <c r="Y160" s="13"/>
      <c r="Z160" s="13"/>
      <c r="AA160" s="13"/>
      <c r="AB160" s="17"/>
      <c r="AC160" s="13"/>
    </row>
    <row r="161" spans="23:29" ht="17.100000000000001" customHeight="1">
      <c r="W161" s="13"/>
      <c r="X161" s="13"/>
      <c r="Y161" s="13"/>
      <c r="Z161" s="13"/>
      <c r="AA161" s="13"/>
      <c r="AB161" s="13"/>
      <c r="AC161" s="13"/>
    </row>
    <row r="162" spans="23:29" ht="17.100000000000001" customHeight="1">
      <c r="W162" s="13"/>
      <c r="X162" s="13"/>
      <c r="Y162" s="13"/>
      <c r="Z162" s="13"/>
      <c r="AA162" s="13"/>
      <c r="AB162" s="13"/>
      <c r="AC162" s="13"/>
    </row>
    <row r="163" spans="23:29" ht="17.100000000000001" customHeight="1">
      <c r="W163" s="13"/>
      <c r="X163" s="13"/>
      <c r="Y163" s="13"/>
      <c r="Z163" s="13"/>
      <c r="AA163" s="13"/>
      <c r="AB163" s="13"/>
      <c r="AC163" s="13"/>
    </row>
    <row r="164" spans="23:29" ht="17.100000000000001" customHeight="1">
      <c r="W164" s="13"/>
      <c r="X164" s="13"/>
      <c r="Y164" s="13"/>
      <c r="Z164" s="13"/>
      <c r="AA164" s="13"/>
      <c r="AB164" s="13"/>
      <c r="AC164" s="13"/>
    </row>
    <row r="165" spans="23:29" ht="17.100000000000001" customHeight="1">
      <c r="W165" s="13"/>
      <c r="X165" s="13"/>
      <c r="Y165" s="13"/>
      <c r="Z165" s="13"/>
      <c r="AA165" s="13"/>
      <c r="AB165" s="13"/>
      <c r="AC165" s="13"/>
    </row>
    <row r="166" spans="23:29" ht="17.100000000000001" customHeight="1">
      <c r="W166" s="13"/>
      <c r="X166" s="13"/>
      <c r="Y166" s="13"/>
      <c r="Z166" s="13"/>
      <c r="AA166" s="13"/>
      <c r="AB166" s="13"/>
      <c r="AC166" s="13"/>
    </row>
    <row r="167" spans="23:29" ht="17.100000000000001" customHeight="1">
      <c r="W167" s="13"/>
      <c r="X167" s="13"/>
      <c r="Y167" s="13"/>
      <c r="Z167" s="13"/>
      <c r="AA167" s="13"/>
      <c r="AB167" s="13"/>
      <c r="AC167" s="13"/>
    </row>
    <row r="168" spans="23:29" ht="17.100000000000001" customHeight="1">
      <c r="W168" s="13"/>
      <c r="X168" s="13"/>
      <c r="Y168" s="13"/>
      <c r="Z168" s="13"/>
      <c r="AA168" s="13"/>
      <c r="AB168" s="13"/>
      <c r="AC168" s="13"/>
    </row>
    <row r="169" spans="23:29" ht="17.100000000000001" customHeight="1">
      <c r="W169" s="13"/>
      <c r="X169" s="13"/>
      <c r="Y169" s="13"/>
      <c r="Z169" s="13"/>
      <c r="AA169" s="13"/>
      <c r="AB169" s="13"/>
      <c r="AC169" s="13"/>
    </row>
    <row r="170" spans="23:29" ht="17.100000000000001" customHeight="1">
      <c r="W170" s="13"/>
      <c r="X170" s="13"/>
      <c r="Y170" s="13"/>
      <c r="Z170" s="13"/>
      <c r="AA170" s="13"/>
      <c r="AB170" s="13"/>
      <c r="AC170" s="13"/>
    </row>
    <row r="171" spans="23:29" ht="17.100000000000001" customHeight="1">
      <c r="W171" s="13"/>
      <c r="X171" s="13"/>
      <c r="Y171" s="13"/>
      <c r="Z171" s="13"/>
      <c r="AA171" s="13"/>
      <c r="AB171" s="13"/>
      <c r="AC171" s="13"/>
    </row>
    <row r="172" spans="23:29" ht="17.100000000000001" customHeight="1">
      <c r="W172" s="13"/>
      <c r="X172" s="13"/>
      <c r="Y172" s="13"/>
      <c r="Z172" s="13"/>
      <c r="AA172" s="13"/>
      <c r="AB172" s="13"/>
      <c r="AC172" s="13"/>
    </row>
    <row r="173" spans="23:29" ht="17.100000000000001" customHeight="1">
      <c r="W173" s="13"/>
      <c r="X173" s="13"/>
      <c r="Y173" s="13"/>
      <c r="Z173" s="13"/>
      <c r="AA173" s="13"/>
      <c r="AB173" s="13"/>
      <c r="AC173" s="13"/>
    </row>
    <row r="174" spans="23:29" ht="17.100000000000001" customHeight="1">
      <c r="W174" s="13"/>
      <c r="X174" s="13"/>
      <c r="Y174" s="13"/>
      <c r="Z174" s="13"/>
      <c r="AA174" s="13"/>
      <c r="AB174" s="13"/>
      <c r="AC174" s="13"/>
    </row>
    <row r="175" spans="23:29" ht="17.100000000000001" customHeight="1">
      <c r="W175" s="13"/>
      <c r="X175" s="13"/>
      <c r="Y175" s="13"/>
      <c r="Z175" s="13"/>
      <c r="AA175" s="13"/>
      <c r="AB175" s="13"/>
      <c r="AC175" s="13"/>
    </row>
    <row r="176" spans="23:29" ht="17.100000000000001" customHeight="1">
      <c r="W176" s="13"/>
      <c r="X176" s="13"/>
      <c r="Y176" s="13"/>
      <c r="Z176" s="13"/>
      <c r="AA176" s="13"/>
      <c r="AB176" s="13"/>
      <c r="AC176" s="13"/>
    </row>
    <row r="177" spans="23:29" ht="17.100000000000001" customHeight="1">
      <c r="W177" s="13"/>
      <c r="X177" s="13"/>
      <c r="Y177" s="13"/>
      <c r="Z177" s="13"/>
      <c r="AA177" s="13"/>
      <c r="AB177" s="13"/>
      <c r="AC177" s="13"/>
    </row>
    <row r="178" spans="23:29" ht="17.100000000000001" customHeight="1">
      <c r="W178" s="13"/>
      <c r="X178" s="13"/>
      <c r="Y178" s="13"/>
      <c r="Z178" s="13"/>
      <c r="AA178" s="13"/>
      <c r="AB178" s="13"/>
      <c r="AC178" s="13"/>
    </row>
    <row r="179" spans="23:29" ht="17.100000000000001" customHeight="1">
      <c r="W179" s="13"/>
      <c r="X179" s="13"/>
      <c r="Y179" s="13"/>
      <c r="Z179" s="13"/>
      <c r="AA179" s="13"/>
      <c r="AB179" s="13"/>
      <c r="AC179" s="13"/>
    </row>
    <row r="180" spans="23:29" ht="17.100000000000001" customHeight="1">
      <c r="W180" s="13"/>
      <c r="X180" s="13"/>
      <c r="Y180" s="13"/>
      <c r="Z180" s="13"/>
      <c r="AA180" s="13"/>
      <c r="AB180" s="13"/>
      <c r="AC180" s="13"/>
    </row>
    <row r="181" spans="23:29" ht="17.100000000000001" customHeight="1">
      <c r="W181" s="13"/>
      <c r="X181" s="13"/>
      <c r="Y181" s="13"/>
      <c r="Z181" s="13"/>
      <c r="AA181" s="13"/>
      <c r="AB181" s="13"/>
      <c r="AC181" s="13"/>
    </row>
    <row r="182" spans="23:29" ht="17.100000000000001" customHeight="1">
      <c r="W182" s="13"/>
      <c r="X182" s="13"/>
      <c r="Y182" s="13"/>
      <c r="Z182" s="13"/>
      <c r="AA182" s="13"/>
      <c r="AB182" s="13"/>
      <c r="AC182" s="13"/>
    </row>
    <row r="183" spans="23:29" ht="17.100000000000001" customHeight="1">
      <c r="W183" s="13"/>
      <c r="X183" s="13"/>
      <c r="Y183" s="13"/>
      <c r="Z183" s="13"/>
      <c r="AA183" s="13"/>
      <c r="AB183" s="13"/>
      <c r="AC183" s="13"/>
    </row>
    <row r="184" spans="23:29" ht="17.100000000000001" customHeight="1">
      <c r="W184" s="13"/>
      <c r="X184" s="13"/>
      <c r="Y184" s="13"/>
      <c r="Z184" s="13"/>
      <c r="AA184" s="13"/>
      <c r="AB184" s="13"/>
      <c r="AC184" s="13"/>
    </row>
    <row r="185" spans="23:29" ht="17.100000000000001" customHeight="1">
      <c r="W185" s="13"/>
      <c r="X185" s="13"/>
      <c r="Y185" s="13"/>
      <c r="Z185" s="13"/>
      <c r="AA185" s="13"/>
      <c r="AB185" s="13"/>
      <c r="AC185" s="13"/>
    </row>
    <row r="186" spans="23:29" ht="17.100000000000001" customHeight="1">
      <c r="W186" s="13"/>
      <c r="X186" s="13"/>
      <c r="Y186" s="13"/>
      <c r="Z186" s="13"/>
      <c r="AA186" s="13"/>
      <c r="AB186" s="13"/>
      <c r="AC186" s="13"/>
    </row>
    <row r="187" spans="23:29" ht="17.100000000000001" customHeight="1">
      <c r="W187" s="13"/>
      <c r="X187" s="13"/>
      <c r="Y187" s="13"/>
      <c r="Z187" s="13"/>
      <c r="AA187" s="13"/>
      <c r="AB187" s="13"/>
      <c r="AC187" s="13"/>
    </row>
    <row r="188" spans="23:29" ht="17.100000000000001" customHeight="1">
      <c r="W188" s="13"/>
      <c r="X188" s="13"/>
      <c r="Y188" s="13"/>
      <c r="Z188" s="13"/>
      <c r="AA188" s="13"/>
      <c r="AB188" s="13"/>
      <c r="AC188" s="13"/>
    </row>
    <row r="189" spans="23:29" ht="17.100000000000001" customHeight="1">
      <c r="W189" s="13"/>
      <c r="X189" s="13"/>
      <c r="Y189" s="13"/>
      <c r="Z189" s="13"/>
      <c r="AA189" s="13"/>
      <c r="AB189" s="13"/>
      <c r="AC189" s="13"/>
    </row>
    <row r="190" spans="23:29" ht="17.100000000000001" customHeight="1">
      <c r="W190" s="13"/>
      <c r="X190" s="13"/>
      <c r="Y190" s="13"/>
      <c r="Z190" s="13"/>
      <c r="AA190" s="13"/>
      <c r="AB190" s="13"/>
      <c r="AC190" s="13"/>
    </row>
    <row r="191" spans="23:29" ht="17.100000000000001" customHeight="1">
      <c r="W191" s="13"/>
      <c r="X191" s="13"/>
      <c r="Y191" s="13"/>
      <c r="Z191" s="13"/>
      <c r="AA191" s="13"/>
      <c r="AB191" s="13"/>
      <c r="AC191" s="13"/>
    </row>
    <row r="192" spans="23:29" ht="17.100000000000001" customHeight="1">
      <c r="W192" s="13"/>
      <c r="X192" s="13"/>
      <c r="Y192" s="13"/>
      <c r="Z192" s="13"/>
      <c r="AA192" s="13"/>
      <c r="AB192" s="13"/>
      <c r="AC192" s="13"/>
    </row>
    <row r="193" spans="23:29" ht="17.100000000000001" customHeight="1">
      <c r="W193" s="13"/>
      <c r="X193" s="13"/>
      <c r="Y193" s="13"/>
      <c r="Z193" s="13"/>
      <c r="AA193" s="13"/>
      <c r="AB193" s="13"/>
      <c r="AC193" s="13"/>
    </row>
    <row r="194" spans="23:29" ht="17.100000000000001" customHeight="1">
      <c r="W194" s="13"/>
      <c r="X194" s="13"/>
      <c r="Y194" s="13"/>
      <c r="Z194" s="13"/>
      <c r="AA194" s="13"/>
      <c r="AB194" s="17"/>
      <c r="AC194" s="13"/>
    </row>
    <row r="195" spans="23:29" ht="17.100000000000001" customHeight="1">
      <c r="W195" s="13"/>
      <c r="X195" s="13"/>
      <c r="Y195" s="13"/>
      <c r="Z195" s="13"/>
      <c r="AA195" s="13"/>
      <c r="AB195" s="13"/>
      <c r="AC195" s="13"/>
    </row>
    <row r="196" spans="23:29" ht="17.100000000000001" customHeight="1">
      <c r="W196" s="13"/>
      <c r="X196" s="13"/>
      <c r="Y196" s="13"/>
      <c r="Z196" s="13"/>
      <c r="AA196" s="13"/>
      <c r="AB196" s="13"/>
      <c r="AC196" s="13"/>
    </row>
    <row r="197" spans="23:29" ht="17.100000000000001" customHeight="1">
      <c r="W197" s="13"/>
      <c r="X197" s="13"/>
      <c r="Y197" s="13"/>
      <c r="Z197" s="13"/>
      <c r="AA197" s="13"/>
      <c r="AB197" s="13"/>
      <c r="AC197" s="13"/>
    </row>
    <row r="198" spans="23:29" ht="17.100000000000001" customHeight="1">
      <c r="W198" s="13"/>
      <c r="X198" s="13"/>
      <c r="Y198" s="13"/>
      <c r="Z198" s="13"/>
      <c r="AA198" s="13"/>
      <c r="AB198" s="13"/>
      <c r="AC198" s="13"/>
    </row>
    <row r="199" spans="23:29" ht="17.100000000000001" customHeight="1">
      <c r="W199" s="13"/>
      <c r="X199" s="13"/>
      <c r="Y199" s="13"/>
      <c r="Z199" s="13"/>
      <c r="AA199" s="13"/>
      <c r="AB199" s="13"/>
      <c r="AC199" s="13"/>
    </row>
    <row r="200" spans="23:29" ht="17.100000000000001" customHeight="1">
      <c r="W200" s="13"/>
      <c r="X200" s="13"/>
      <c r="Y200" s="13"/>
      <c r="Z200" s="13"/>
      <c r="AA200" s="13"/>
      <c r="AB200" s="13"/>
      <c r="AC200" s="13"/>
    </row>
    <row r="201" spans="23:29" ht="17.100000000000001" customHeight="1">
      <c r="W201" s="13"/>
      <c r="X201" s="13"/>
      <c r="Y201" s="13"/>
      <c r="Z201" s="13"/>
      <c r="AA201" s="13"/>
      <c r="AB201" s="13"/>
      <c r="AC201" s="13"/>
    </row>
    <row r="202" spans="23:29" ht="17.100000000000001" customHeight="1">
      <c r="W202" s="13"/>
      <c r="X202" s="13"/>
      <c r="Y202" s="13"/>
      <c r="Z202" s="13"/>
      <c r="AA202" s="13"/>
      <c r="AB202" s="13"/>
      <c r="AC202" s="13"/>
    </row>
    <row r="203" spans="23:29" ht="17.100000000000001" customHeight="1">
      <c r="W203" s="13"/>
      <c r="X203" s="13"/>
      <c r="Y203" s="13"/>
      <c r="Z203" s="13"/>
      <c r="AA203" s="13"/>
      <c r="AB203" s="13"/>
      <c r="AC203" s="13"/>
    </row>
    <row r="204" spans="23:29" ht="17.100000000000001" customHeight="1">
      <c r="W204" s="13"/>
      <c r="X204" s="13"/>
      <c r="Y204" s="13"/>
      <c r="Z204" s="13"/>
      <c r="AA204" s="13"/>
      <c r="AB204" s="13"/>
      <c r="AC204" s="13"/>
    </row>
    <row r="205" spans="23:29" ht="17.100000000000001" customHeight="1">
      <c r="W205" s="13"/>
      <c r="X205" s="13"/>
      <c r="Y205" s="13"/>
      <c r="Z205" s="13"/>
      <c r="AA205" s="13"/>
      <c r="AB205" s="13"/>
      <c r="AC205" s="13"/>
    </row>
    <row r="206" spans="23:29" ht="17.100000000000001" customHeight="1">
      <c r="W206" s="13"/>
      <c r="X206" s="13"/>
      <c r="Y206" s="13"/>
      <c r="Z206" s="13"/>
      <c r="AA206" s="13"/>
      <c r="AB206" s="13"/>
      <c r="AC206" s="13"/>
    </row>
    <row r="207" spans="23:29" ht="17.100000000000001" customHeight="1">
      <c r="W207" s="13"/>
      <c r="X207" s="13"/>
      <c r="Y207" s="13"/>
      <c r="Z207" s="13"/>
      <c r="AA207" s="13"/>
      <c r="AB207" s="13"/>
      <c r="AC207" s="13"/>
    </row>
    <row r="208" spans="23:29" ht="17.100000000000001" customHeight="1">
      <c r="W208" s="13"/>
      <c r="X208" s="13"/>
      <c r="Y208" s="13"/>
      <c r="Z208" s="13"/>
      <c r="AA208" s="13"/>
      <c r="AB208" s="13"/>
      <c r="AC208" s="13"/>
    </row>
    <row r="209" spans="23:29" ht="17.100000000000001" customHeight="1">
      <c r="W209" s="13"/>
      <c r="X209" s="13"/>
      <c r="Y209" s="13"/>
      <c r="Z209" s="13"/>
      <c r="AA209" s="13"/>
      <c r="AB209" s="13"/>
      <c r="AC209" s="13"/>
    </row>
    <row r="210" spans="23:29" ht="17.100000000000001" customHeight="1">
      <c r="W210" s="13"/>
      <c r="X210" s="13"/>
      <c r="Y210" s="13"/>
      <c r="Z210" s="13"/>
      <c r="AA210" s="13"/>
      <c r="AB210" s="13"/>
      <c r="AC210" s="13"/>
    </row>
    <row r="211" spans="23:29" ht="17.100000000000001" customHeight="1">
      <c r="W211" s="13"/>
      <c r="X211" s="13"/>
      <c r="Y211" s="13"/>
      <c r="Z211" s="13"/>
      <c r="AA211" s="13"/>
      <c r="AB211" s="13"/>
      <c r="AC211" s="13"/>
    </row>
    <row r="212" spans="23:29" ht="17.100000000000001" customHeight="1">
      <c r="W212" s="13"/>
      <c r="X212" s="13"/>
      <c r="Y212" s="13"/>
      <c r="Z212" s="13"/>
      <c r="AA212" s="13"/>
      <c r="AB212" s="13"/>
      <c r="AC212" s="13"/>
    </row>
    <row r="213" spans="23:29" ht="17.100000000000001" customHeight="1">
      <c r="W213" s="13"/>
      <c r="X213" s="13"/>
      <c r="Y213" s="13"/>
      <c r="Z213" s="13"/>
      <c r="AA213" s="13"/>
      <c r="AB213" s="13"/>
      <c r="AC213" s="13"/>
    </row>
    <row r="214" spans="23:29" ht="17.100000000000001" customHeight="1">
      <c r="W214" s="13"/>
      <c r="X214" s="13"/>
      <c r="Y214" s="13"/>
      <c r="Z214" s="13"/>
      <c r="AA214" s="13"/>
      <c r="AB214" s="13"/>
      <c r="AC214" s="13"/>
    </row>
    <row r="215" spans="23:29" ht="17.100000000000001" customHeight="1">
      <c r="W215" s="13"/>
      <c r="X215" s="13"/>
      <c r="Y215" s="13"/>
      <c r="Z215" s="13"/>
      <c r="AA215" s="13"/>
      <c r="AB215" s="13"/>
      <c r="AC215" s="13"/>
    </row>
    <row r="216" spans="23:29" ht="17.100000000000001" customHeight="1">
      <c r="W216" s="13"/>
      <c r="X216" s="13"/>
      <c r="Y216" s="13"/>
      <c r="Z216" s="13"/>
      <c r="AA216" s="13"/>
      <c r="AB216" s="13"/>
      <c r="AC216" s="13"/>
    </row>
    <row r="217" spans="23:29" ht="17.100000000000001" customHeight="1">
      <c r="W217" s="13"/>
      <c r="X217" s="13"/>
      <c r="Y217" s="13"/>
      <c r="Z217" s="13"/>
      <c r="AA217" s="13"/>
      <c r="AB217" s="13"/>
      <c r="AC217" s="13"/>
    </row>
    <row r="218" spans="23:29" ht="17.100000000000001" customHeight="1">
      <c r="W218" s="13"/>
      <c r="X218" s="13"/>
      <c r="Y218" s="13"/>
      <c r="Z218" s="13"/>
      <c r="AA218" s="13"/>
      <c r="AB218" s="13"/>
      <c r="AC218" s="13"/>
    </row>
    <row r="219" spans="23:29" ht="17.100000000000001" customHeight="1">
      <c r="W219" s="13"/>
      <c r="X219" s="13"/>
      <c r="Y219" s="13"/>
      <c r="Z219" s="13"/>
      <c r="AA219" s="13"/>
      <c r="AB219" s="13"/>
      <c r="AC219" s="13"/>
    </row>
    <row r="220" spans="23:29" ht="17.100000000000001" customHeight="1">
      <c r="W220" s="13"/>
      <c r="X220" s="13"/>
      <c r="Y220" s="13"/>
      <c r="Z220" s="13"/>
      <c r="AA220" s="13"/>
      <c r="AB220" s="13"/>
      <c r="AC220" s="13"/>
    </row>
    <row r="221" spans="23:29" ht="17.100000000000001" customHeight="1">
      <c r="W221" s="13"/>
      <c r="X221" s="13"/>
      <c r="Y221" s="13"/>
      <c r="Z221" s="13"/>
      <c r="AA221" s="13"/>
      <c r="AB221" s="13"/>
      <c r="AC221" s="13"/>
    </row>
    <row r="222" spans="23:29" ht="17.100000000000001" customHeight="1">
      <c r="W222" s="13"/>
      <c r="X222" s="13"/>
      <c r="Y222" s="13"/>
      <c r="Z222" s="13"/>
      <c r="AA222" s="13"/>
      <c r="AB222" s="13"/>
      <c r="AC222" s="13"/>
    </row>
    <row r="223" spans="23:29" ht="17.100000000000001" customHeight="1">
      <c r="W223" s="13"/>
      <c r="X223" s="13"/>
      <c r="Y223" s="13"/>
      <c r="Z223" s="13"/>
      <c r="AA223" s="13"/>
      <c r="AB223" s="13"/>
      <c r="AC223" s="13"/>
    </row>
    <row r="224" spans="23:29" ht="17.100000000000001" customHeight="1">
      <c r="W224" s="13"/>
      <c r="X224" s="13"/>
      <c r="Y224" s="13"/>
      <c r="Z224" s="13"/>
      <c r="AA224" s="13"/>
      <c r="AB224" s="13"/>
      <c r="AC224" s="13"/>
    </row>
    <row r="225" spans="23:29" ht="17.100000000000001" customHeight="1">
      <c r="W225" s="13"/>
      <c r="X225" s="13"/>
      <c r="Y225" s="13"/>
      <c r="Z225" s="13"/>
      <c r="AA225" s="13"/>
      <c r="AB225" s="13"/>
      <c r="AC225" s="13"/>
    </row>
    <row r="226" spans="23:29" ht="17.100000000000001" customHeight="1">
      <c r="W226" s="13"/>
      <c r="X226" s="13"/>
      <c r="Y226" s="13"/>
      <c r="Z226" s="13"/>
      <c r="AA226" s="13"/>
      <c r="AB226" s="13"/>
      <c r="AC226" s="13"/>
    </row>
    <row r="227" spans="23:29" ht="17.100000000000001" customHeight="1">
      <c r="W227" s="13"/>
      <c r="X227" s="13"/>
      <c r="Y227" s="13"/>
      <c r="Z227" s="13"/>
      <c r="AA227" s="13"/>
      <c r="AB227" s="13"/>
      <c r="AC227" s="13"/>
    </row>
    <row r="228" spans="23:29" ht="17.100000000000001" customHeight="1">
      <c r="W228" s="13"/>
      <c r="X228" s="13"/>
      <c r="Y228" s="13"/>
      <c r="Z228" s="13"/>
      <c r="AA228" s="13"/>
      <c r="AB228" s="17"/>
      <c r="AC228" s="13"/>
    </row>
    <row r="229" spans="23:29" ht="17.100000000000001" customHeight="1">
      <c r="W229" s="13"/>
      <c r="X229" s="13"/>
      <c r="Y229" s="13"/>
      <c r="Z229" s="13"/>
      <c r="AA229" s="13"/>
      <c r="AB229" s="13"/>
      <c r="AC229" s="13"/>
    </row>
    <row r="230" spans="23:29" ht="17.100000000000001" customHeight="1">
      <c r="W230" s="13"/>
      <c r="X230" s="13"/>
      <c r="Y230" s="13"/>
      <c r="Z230" s="13"/>
      <c r="AA230" s="13"/>
      <c r="AB230" s="13"/>
      <c r="AC230" s="13"/>
    </row>
    <row r="231" spans="23:29" ht="17.100000000000001" customHeight="1">
      <c r="W231" s="13"/>
      <c r="X231" s="13"/>
      <c r="Y231" s="13"/>
      <c r="Z231" s="13"/>
      <c r="AA231" s="13"/>
      <c r="AB231" s="13"/>
      <c r="AC231" s="13"/>
    </row>
    <row r="232" spans="23:29" ht="17.100000000000001" customHeight="1">
      <c r="W232" s="13"/>
      <c r="X232" s="13"/>
      <c r="Y232" s="13"/>
      <c r="Z232" s="13"/>
      <c r="AA232" s="13"/>
      <c r="AB232" s="13"/>
      <c r="AC232" s="13"/>
    </row>
    <row r="233" spans="23:29" ht="17.100000000000001" customHeight="1">
      <c r="W233" s="13"/>
      <c r="X233" s="13"/>
      <c r="Y233" s="13"/>
      <c r="Z233" s="13"/>
      <c r="AA233" s="13"/>
      <c r="AB233" s="13"/>
      <c r="AC233" s="13"/>
    </row>
    <row r="234" spans="23:29" ht="17.100000000000001" customHeight="1">
      <c r="W234" s="13"/>
      <c r="X234" s="13"/>
      <c r="Y234" s="13"/>
      <c r="Z234" s="13"/>
      <c r="AA234" s="13"/>
      <c r="AB234" s="13"/>
      <c r="AC234" s="13"/>
    </row>
    <row r="235" spans="23:29" ht="17.100000000000001" customHeight="1">
      <c r="W235" s="13"/>
      <c r="X235" s="13"/>
      <c r="Y235" s="13"/>
      <c r="Z235" s="13"/>
      <c r="AA235" s="13"/>
      <c r="AB235" s="13"/>
      <c r="AC235" s="13"/>
    </row>
    <row r="236" spans="23:29" ht="17.100000000000001" customHeight="1">
      <c r="W236" s="13"/>
      <c r="X236" s="13"/>
      <c r="Y236" s="13"/>
      <c r="Z236" s="13"/>
      <c r="AA236" s="13"/>
      <c r="AB236" s="13"/>
      <c r="AC236" s="13"/>
    </row>
    <row r="237" spans="23:29" ht="17.100000000000001" customHeight="1">
      <c r="W237" s="13"/>
      <c r="X237" s="13"/>
      <c r="Y237" s="13"/>
      <c r="Z237" s="13"/>
      <c r="AA237" s="13"/>
      <c r="AB237" s="13"/>
      <c r="AC237" s="13"/>
    </row>
    <row r="238" spans="23:29" ht="17.100000000000001" customHeight="1">
      <c r="W238" s="13"/>
      <c r="X238" s="13"/>
      <c r="Y238" s="13"/>
      <c r="Z238" s="13"/>
      <c r="AA238" s="13"/>
      <c r="AB238" s="13"/>
      <c r="AC238" s="13"/>
    </row>
    <row r="239" spans="23:29" ht="17.100000000000001" customHeight="1">
      <c r="W239" s="13"/>
      <c r="X239" s="13"/>
      <c r="Y239" s="13"/>
      <c r="Z239" s="13"/>
      <c r="AA239" s="13"/>
      <c r="AB239" s="13"/>
      <c r="AC239" s="13"/>
    </row>
    <row r="240" spans="23:29" ht="17.100000000000001" customHeight="1">
      <c r="W240" s="13"/>
      <c r="X240" s="13"/>
      <c r="Y240" s="13"/>
      <c r="Z240" s="13"/>
      <c r="AA240" s="13"/>
      <c r="AB240" s="13"/>
      <c r="AC240" s="13"/>
    </row>
    <row r="241" spans="23:29" ht="17.100000000000001" customHeight="1">
      <c r="W241" s="13"/>
      <c r="X241" s="13"/>
      <c r="Y241" s="13"/>
      <c r="Z241" s="13"/>
      <c r="AA241" s="13"/>
      <c r="AB241" s="13"/>
      <c r="AC241" s="13"/>
    </row>
    <row r="242" spans="23:29" ht="17.100000000000001" customHeight="1">
      <c r="W242" s="13"/>
      <c r="X242" s="13"/>
      <c r="Y242" s="13"/>
      <c r="Z242" s="13"/>
      <c r="AA242" s="13"/>
      <c r="AB242" s="13"/>
      <c r="AC242" s="13"/>
    </row>
    <row r="243" spans="23:29" ht="17.100000000000001" customHeight="1">
      <c r="W243" s="13"/>
      <c r="X243" s="13"/>
      <c r="Y243" s="13"/>
      <c r="Z243" s="13"/>
      <c r="AA243" s="13"/>
      <c r="AB243" s="13"/>
      <c r="AC243" s="13"/>
    </row>
    <row r="244" spans="23:29" ht="17.100000000000001" customHeight="1">
      <c r="W244" s="13"/>
      <c r="X244" s="13"/>
      <c r="Y244" s="13"/>
      <c r="Z244" s="13"/>
      <c r="AA244" s="13"/>
      <c r="AB244" s="13"/>
      <c r="AC244" s="13"/>
    </row>
    <row r="245" spans="23:29" ht="17.100000000000001" customHeight="1">
      <c r="W245" s="13"/>
      <c r="X245" s="13"/>
      <c r="Y245" s="13"/>
      <c r="Z245" s="13"/>
      <c r="AA245" s="13"/>
      <c r="AB245" s="13"/>
      <c r="AC245" s="13"/>
    </row>
    <row r="246" spans="23:29" ht="17.100000000000001" customHeight="1">
      <c r="W246" s="13"/>
      <c r="X246" s="13"/>
      <c r="Y246" s="13"/>
      <c r="Z246" s="13"/>
      <c r="AA246" s="13"/>
      <c r="AB246" s="13"/>
      <c r="AC246" s="13"/>
    </row>
    <row r="247" spans="23:29" ht="17.100000000000001" customHeight="1">
      <c r="W247" s="13"/>
      <c r="X247" s="13"/>
      <c r="Y247" s="13"/>
      <c r="Z247" s="13"/>
      <c r="AA247" s="13"/>
      <c r="AB247" s="13"/>
      <c r="AC247" s="13"/>
    </row>
    <row r="248" spans="23:29" ht="17.100000000000001" customHeight="1">
      <c r="W248" s="13"/>
      <c r="X248" s="13"/>
      <c r="Y248" s="13"/>
      <c r="Z248" s="13"/>
      <c r="AA248" s="13"/>
      <c r="AB248" s="13"/>
      <c r="AC248" s="13"/>
    </row>
    <row r="249" spans="23:29" ht="17.100000000000001" customHeight="1">
      <c r="W249" s="13"/>
      <c r="X249" s="13"/>
      <c r="Y249" s="13"/>
      <c r="Z249" s="13"/>
      <c r="AA249" s="13"/>
      <c r="AB249" s="13"/>
      <c r="AC249" s="13"/>
    </row>
    <row r="250" spans="23:29" ht="17.100000000000001" customHeight="1">
      <c r="W250" s="13"/>
      <c r="X250" s="13"/>
      <c r="Y250" s="13"/>
      <c r="Z250" s="13"/>
      <c r="AA250" s="13"/>
      <c r="AB250" s="13"/>
      <c r="AC250" s="13"/>
    </row>
    <row r="251" spans="23:29" ht="17.100000000000001" customHeight="1">
      <c r="W251" s="13"/>
      <c r="X251" s="13"/>
      <c r="Y251" s="13"/>
      <c r="Z251" s="13"/>
      <c r="AA251" s="13"/>
      <c r="AB251" s="13"/>
      <c r="AC251" s="13"/>
    </row>
    <row r="252" spans="23:29" ht="17.100000000000001" customHeight="1">
      <c r="W252" s="13"/>
      <c r="X252" s="13"/>
      <c r="Y252" s="13"/>
      <c r="Z252" s="13"/>
      <c r="AA252" s="13"/>
      <c r="AB252" s="13"/>
      <c r="AC252" s="13"/>
    </row>
    <row r="253" spans="23:29" ht="17.100000000000001" customHeight="1">
      <c r="AC253" s="13"/>
    </row>
    <row r="254" spans="23:29" ht="17.100000000000001" customHeight="1">
      <c r="AC254" s="13"/>
    </row>
  </sheetData>
  <protectedRanges>
    <protectedRange sqref="K9:L17" name="Diapazonas1"/>
  </protectedRanges>
  <mergeCells count="3">
    <mergeCell ref="F4:L4"/>
    <mergeCell ref="F6:L6"/>
    <mergeCell ref="F5:K5"/>
  </mergeCells>
  <conditionalFormatting sqref="G13:J13">
    <cfRule type="cellIs" dxfId="4" priority="1" operator="greaterThan">
      <formula>9.99</formula>
    </cfRule>
    <cfRule type="cellIs" dxfId="3" priority="3" operator="greaterThan">
      <formula>9</formula>
    </cfRule>
  </conditionalFormatting>
  <conditionalFormatting sqref="G13:J14">
    <cfRule type="cellIs" dxfId="2" priority="4" operator="greaterThan">
      <formula>30</formula>
    </cfRule>
  </conditionalFormatting>
  <conditionalFormatting sqref="G14:J14">
    <cfRule type="cellIs" dxfId="1" priority="2" operator="greaterThan">
      <formula>29.99</formula>
    </cfRule>
  </conditionalFormatting>
  <conditionalFormatting sqref="P17">
    <cfRule type="cellIs" dxfId="0" priority="10" operator="lessThan">
      <formula>-100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6B29-0FB8-49BC-818E-383DA6DC39E5}">
  <sheetPr>
    <pageSetUpPr fitToPage="1"/>
  </sheetPr>
  <dimension ref="B1:U42"/>
  <sheetViews>
    <sheetView showGridLines="0" zoomScale="70" zoomScaleNormal="70" workbookViewId="0">
      <selection activeCell="G7" sqref="G7"/>
    </sheetView>
  </sheetViews>
  <sheetFormatPr defaultColWidth="8.7109375" defaultRowHeight="15"/>
  <cols>
    <col min="1" max="1" width="4.5703125" style="1" customWidth="1"/>
    <col min="2" max="4" width="8.7109375" style="1"/>
    <col min="5" max="5" width="9.7109375" style="1" customWidth="1"/>
    <col min="6" max="6" width="26.42578125" style="1" customWidth="1"/>
    <col min="7" max="7" width="37.5703125" style="1" customWidth="1"/>
    <col min="8" max="8" width="34.28515625" style="1" customWidth="1"/>
    <col min="9" max="14" width="8.7109375" style="1"/>
    <col min="15" max="15" width="20.42578125" style="1" customWidth="1"/>
    <col min="16" max="16384" width="8.7109375" style="1"/>
  </cols>
  <sheetData>
    <row r="1" spans="2:21">
      <c r="Q1" s="98"/>
      <c r="R1" s="99"/>
      <c r="S1" s="99"/>
      <c r="T1" s="99"/>
      <c r="U1" s="99"/>
    </row>
    <row r="2" spans="2:21">
      <c r="Q2" s="99"/>
      <c r="R2" s="99"/>
      <c r="S2" s="99"/>
      <c r="T2" s="99"/>
      <c r="U2" s="99"/>
    </row>
    <row r="3" spans="2:21" ht="18.75">
      <c r="E3" s="9"/>
      <c r="F3" s="104"/>
      <c r="G3" s="104"/>
      <c r="H3" s="104"/>
      <c r="I3" s="10"/>
      <c r="J3" s="10"/>
      <c r="K3" s="10"/>
      <c r="L3" s="10"/>
      <c r="M3" s="10"/>
      <c r="N3" s="10"/>
      <c r="O3" s="10"/>
      <c r="Q3" s="99"/>
      <c r="R3" s="99"/>
      <c r="S3" s="99"/>
      <c r="T3" s="99"/>
      <c r="U3" s="99"/>
    </row>
    <row r="4" spans="2:21">
      <c r="F4" s="105"/>
      <c r="G4" s="105"/>
      <c r="H4" s="105"/>
      <c r="Q4" s="99"/>
      <c r="R4" s="99"/>
      <c r="S4" s="99"/>
      <c r="T4" s="99"/>
      <c r="U4" s="99"/>
    </row>
    <row r="5" spans="2:21">
      <c r="F5" s="61" t="s">
        <v>29</v>
      </c>
      <c r="G5" s="62" t="s">
        <v>30</v>
      </c>
      <c r="H5" s="63" t="s">
        <v>31</v>
      </c>
      <c r="Q5" s="99"/>
      <c r="R5" s="99"/>
      <c r="S5" s="99"/>
      <c r="T5" s="99"/>
      <c r="U5" s="99"/>
    </row>
    <row r="6" spans="2:21">
      <c r="F6" s="54" t="s">
        <v>41</v>
      </c>
      <c r="G6" s="56" t="s">
        <v>32</v>
      </c>
      <c r="H6" s="57" t="s">
        <v>33</v>
      </c>
    </row>
    <row r="7" spans="2:21">
      <c r="F7" s="55"/>
      <c r="G7" s="58"/>
      <c r="H7" s="60"/>
    </row>
    <row r="8" spans="2:21">
      <c r="F8" s="52"/>
      <c r="G8" s="59"/>
      <c r="H8" s="53"/>
    </row>
    <row r="9" spans="2:21" ht="31.5" customHeight="1">
      <c r="B9" s="6"/>
      <c r="C9" s="6"/>
      <c r="D9" s="7"/>
      <c r="J9" s="3"/>
      <c r="N9" s="64"/>
    </row>
    <row r="10" spans="2:21" ht="14.25" customHeight="1"/>
    <row r="15" spans="2:21" ht="18.75">
      <c r="I15" s="3"/>
    </row>
    <row r="18" spans="2:15" ht="15.75">
      <c r="B18" s="6"/>
      <c r="C18" s="6"/>
      <c r="D18" s="6"/>
    </row>
    <row r="27" spans="2:15">
      <c r="C27" s="5"/>
    </row>
    <row r="30" spans="2:15">
      <c r="F30" s="12"/>
      <c r="G30" s="12"/>
    </row>
    <row r="31" spans="2:15">
      <c r="F31" s="12"/>
      <c r="G31" s="12"/>
      <c r="H31" s="12"/>
      <c r="I31" s="12"/>
      <c r="J31" s="12"/>
      <c r="K31" s="12"/>
      <c r="L31" s="12"/>
      <c r="M31" s="12"/>
      <c r="N31" s="12"/>
      <c r="O31" s="12"/>
    </row>
    <row r="32" spans="2:15">
      <c r="F32" s="12"/>
      <c r="G32" s="12"/>
      <c r="H32" s="12"/>
      <c r="I32" s="12"/>
      <c r="J32" s="12"/>
      <c r="K32" s="12"/>
      <c r="L32" s="12"/>
      <c r="M32" s="12"/>
      <c r="N32" s="12"/>
      <c r="O32" s="12"/>
    </row>
    <row r="33" spans="2:16">
      <c r="E33" s="12"/>
      <c r="F33" s="12"/>
      <c r="G33" s="12"/>
      <c r="H33" s="12"/>
      <c r="I33" s="12"/>
      <c r="J33" s="12"/>
      <c r="K33" s="12"/>
      <c r="L33" s="12"/>
      <c r="M33" s="12"/>
      <c r="N33" s="12"/>
      <c r="O33" s="12"/>
    </row>
    <row r="34" spans="2:16">
      <c r="E34" s="12"/>
      <c r="F34" s="12"/>
      <c r="G34" s="12"/>
      <c r="H34" s="12"/>
      <c r="I34" s="12"/>
      <c r="J34" s="12"/>
      <c r="K34" s="12"/>
      <c r="L34" s="12"/>
      <c r="M34" s="12"/>
      <c r="N34" s="12"/>
      <c r="O34" s="12"/>
    </row>
    <row r="35" spans="2:16">
      <c r="E35" s="12"/>
      <c r="F35" s="12"/>
      <c r="G35" s="12"/>
      <c r="H35" s="12"/>
      <c r="I35" s="12"/>
      <c r="J35" s="12"/>
      <c r="K35" s="12"/>
      <c r="L35" s="12"/>
      <c r="M35" s="12"/>
      <c r="N35" s="12"/>
      <c r="O35" s="12"/>
      <c r="P35" s="11"/>
    </row>
    <row r="36" spans="2:16">
      <c r="E36" s="12"/>
      <c r="F36" s="12"/>
      <c r="G36" s="12"/>
      <c r="H36" s="12"/>
      <c r="I36" s="12"/>
      <c r="J36" s="12"/>
      <c r="K36" s="12"/>
      <c r="L36" s="12"/>
      <c r="M36" s="12"/>
      <c r="N36" s="12"/>
      <c r="O36" s="12"/>
    </row>
    <row r="37" spans="2:16">
      <c r="E37" s="12"/>
      <c r="F37" s="12"/>
      <c r="G37" s="12"/>
      <c r="H37" s="12"/>
      <c r="I37" s="12"/>
      <c r="J37" s="12"/>
      <c r="K37" s="12"/>
      <c r="L37" s="12"/>
      <c r="M37" s="12"/>
      <c r="N37" s="12"/>
      <c r="O37" s="12"/>
    </row>
    <row r="38" spans="2:16">
      <c r="E38" s="12"/>
      <c r="F38" s="12"/>
      <c r="G38" s="12"/>
      <c r="H38" s="12"/>
      <c r="I38" s="12"/>
      <c r="J38" s="12"/>
      <c r="K38" s="12"/>
      <c r="L38" s="12"/>
      <c r="M38" s="12"/>
      <c r="N38" s="12"/>
      <c r="O38" s="12"/>
    </row>
    <row r="39" spans="2:16">
      <c r="E39" s="12"/>
      <c r="F39" s="12"/>
      <c r="G39" s="12"/>
      <c r="H39" s="12"/>
      <c r="I39" s="12"/>
      <c r="J39" s="12"/>
      <c r="K39" s="12"/>
      <c r="L39" s="12"/>
      <c r="M39" s="12"/>
      <c r="N39" s="12"/>
      <c r="O39" s="12"/>
    </row>
    <row r="40" spans="2:16" ht="18.75">
      <c r="B40" s="3"/>
      <c r="E40" s="12"/>
      <c r="F40" s="12"/>
      <c r="G40" s="12"/>
      <c r="H40" s="12"/>
      <c r="I40" s="12"/>
      <c r="J40" s="12"/>
      <c r="K40" s="12"/>
      <c r="L40" s="12"/>
      <c r="M40" s="12"/>
      <c r="N40" s="12"/>
      <c r="O40" s="12"/>
    </row>
    <row r="41" spans="2:16">
      <c r="E41" s="12"/>
      <c r="F41" s="12"/>
      <c r="G41" s="12"/>
      <c r="H41" s="12"/>
      <c r="I41" s="12"/>
      <c r="J41" s="12"/>
      <c r="K41" s="12"/>
      <c r="L41" s="12"/>
      <c r="M41" s="12"/>
      <c r="N41" s="12"/>
      <c r="O41" s="12"/>
    </row>
    <row r="42" spans="2:16">
      <c r="E42" s="12"/>
      <c r="F42" s="12"/>
      <c r="G42" s="12"/>
      <c r="H42" s="12"/>
      <c r="I42" s="12"/>
      <c r="J42" s="12"/>
      <c r="K42" s="12"/>
      <c r="L42" s="12"/>
      <c r="M42" s="12"/>
      <c r="N42" s="12"/>
      <c r="O42" s="12"/>
    </row>
  </sheetData>
  <mergeCells count="2">
    <mergeCell ref="Q1:U5"/>
    <mergeCell ref="F3:H4"/>
  </mergeCells>
  <pageMargins left="0.70866141732283472" right="0.70866141732283472" top="0.74803149606299213" bottom="0.74803149606299213" header="0.31496062992125984" footer="0.31496062992125984"/>
  <pageSetup paperSize="9" fitToWidth="36" fitToHeight="18" orientation="landscape" r:id="rId1"/>
  <headerFooter>
    <oddHeader>&amp;LTransporto veiklos rodikli&amp;CPuslapių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E65A39DDD5A7541B451D6E087D30D20" ma:contentTypeVersion="13" ma:contentTypeDescription="Kurkite naują dokumentą." ma:contentTypeScope="" ma:versionID="d4263cca50bf4eef5d3cde9cafed8bc9">
  <xsd:schema xmlns:xsd="http://www.w3.org/2001/XMLSchema" xmlns:xs="http://www.w3.org/2001/XMLSchema" xmlns:p="http://schemas.microsoft.com/office/2006/metadata/properties" xmlns:ns2="f0c72f8d-a6bb-4009-817e-d4180fad421d" xmlns:ns3="4810b24b-d076-4d0a-9913-37cb568e97c5" targetNamespace="http://schemas.microsoft.com/office/2006/metadata/properties" ma:root="true" ma:fieldsID="aea84e6c9c774e544f7122fd5703aa1a" ns2:_="" ns3:_="">
    <xsd:import namespace="f0c72f8d-a6bb-4009-817e-d4180fad421d"/>
    <xsd:import namespace="4810b24b-d076-4d0a-9913-37cb568e97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72f8d-a6bb-4009-817e-d4180fad4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76ecea61-7fec-4918-8a3e-64022307af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10b24b-d076-4d0a-9913-37cb568e97c5"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stulpelis" ma:hidden="true" ma:list="{19ff67fb-4c0e-42d9-b37d-f663c5a8378b}" ma:internalName="TaxCatchAll" ma:showField="CatchAllData" ma:web="4810b24b-d076-4d0a-9913-37cb568e97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10b24b-d076-4d0a-9913-37cb568e97c5" xsi:nil="true"/>
    <lcf76f155ced4ddcb4097134ff3c332f xmlns="f0c72f8d-a6bb-4009-817e-d4180fad421d">
      <Terms xmlns="http://schemas.microsoft.com/office/infopath/2007/PartnerControls"/>
    </lcf76f155ced4ddcb4097134ff3c332f>
    <SharedWithUsers xmlns="4810b24b-d076-4d0a-9913-37cb568e97c5">
      <UserInfo>
        <DisplayName/>
        <AccountId xsi:nil="true"/>
        <AccountType/>
      </UserInfo>
    </SharedWithUsers>
  </documentManagement>
</p:properties>
</file>

<file path=customXml/itemProps1.xml><?xml version="1.0" encoding="utf-8"?>
<ds:datastoreItem xmlns:ds="http://schemas.openxmlformats.org/officeDocument/2006/customXml" ds:itemID="{EE1036E7-5982-4260-9329-BD83AD8FD78F}">
  <ds:schemaRefs>
    <ds:schemaRef ds:uri="http://schemas.microsoft.com/sharepoint/v3/contenttype/forms"/>
  </ds:schemaRefs>
</ds:datastoreItem>
</file>

<file path=customXml/itemProps2.xml><?xml version="1.0" encoding="utf-8"?>
<ds:datastoreItem xmlns:ds="http://schemas.openxmlformats.org/officeDocument/2006/customXml" ds:itemID="{234D70A8-BC82-44C4-88F1-09A4BC1AB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c72f8d-a6bb-4009-817e-d4180fad421d"/>
    <ds:schemaRef ds:uri="4810b24b-d076-4d0a-9913-37cb568e97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8CB970-8AA1-4F74-B204-00DC20C1CFDB}">
  <ds:schemaRefs>
    <ds:schemaRef ds:uri="http://purl.org/dc/dcmitype/"/>
    <ds:schemaRef ds:uri="http://schemas.microsoft.com/office/infopath/2007/PartnerControls"/>
    <ds:schemaRef ds:uri="http://schemas.openxmlformats.org/package/2006/metadata/core-properties"/>
    <ds:schemaRef ds:uri="http://purl.org/dc/elements/1.1/"/>
    <ds:schemaRef ds:uri="4810b24b-d076-4d0a-9913-37cb568e97c5"/>
    <ds:schemaRef ds:uri="http://www.w3.org/XML/1998/namespace"/>
    <ds:schemaRef ds:uri="f0c72f8d-a6bb-4009-817e-d4180fad421d"/>
    <ds:schemaRef ds:uri="http://purl.org/dc/term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PRADŽIA</vt:lpstr>
      <vt:lpstr>NAUDOJIMOSI INSTRUKCIJA</vt:lpstr>
      <vt:lpstr>SKAIČIUOKLĖ</vt:lpstr>
      <vt:lpstr>ATNAUJINIMAS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Dirsytė</dc:creator>
  <cp:keywords/>
  <dc:description/>
  <cp:lastModifiedBy>Simonas Danielius</cp:lastModifiedBy>
  <cp:revision/>
  <dcterms:created xsi:type="dcterms:W3CDTF">2023-05-15T05:16:01Z</dcterms:created>
  <dcterms:modified xsi:type="dcterms:W3CDTF">2024-12-06T08:04:50Z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0x0101003E65A39DDD5A7541B451D6E087D30D20</vt:lpwstr>
  </property>
  <property fmtid="{D5CDD505-2E9C-101B-9397-08002B2CF9AE}" pid="3" name="MediaServiceImageTags">
    <vt:lpwstr/>
  </property>
  <property fmtid="{D5CDD505-2E9C-101B-9397-08002B2CF9AE}" pid="4" name="Order">
    <vt:r8>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