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imaKulviciene\Darbo\AAA informacijos viešinimas\AAA tinklapiui\Nuotekų tvarkymas\2024 duomenys\"/>
    </mc:Choice>
  </mc:AlternateContent>
  <xr:revisionPtr revIDLastSave="0" documentId="13_ncr:1_{B8FD8AF5-142A-43DB-9636-CF534619CD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3" r:id="rId1"/>
  </sheets>
  <definedNames>
    <definedName name="_xlnm._FilterDatabase" localSheetId="0" hidden="1">'2024'!$A$2:$T$2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73" i="3" l="1"/>
  <c r="AE56" i="3"/>
  <c r="H51" i="3"/>
  <c r="AK8" i="3"/>
  <c r="BH72" i="3"/>
  <c r="BD25" i="3"/>
  <c r="BC72" i="3"/>
  <c r="AR25" i="3"/>
  <c r="AF8" i="3"/>
  <c r="AF25" i="3"/>
  <c r="AD38" i="3"/>
  <c r="AB72" i="3"/>
  <c r="X63" i="3"/>
  <c r="Z38" i="3"/>
  <c r="Z31" i="3"/>
  <c r="Z25" i="3"/>
  <c r="AB17" i="3"/>
  <c r="Z8" i="3"/>
  <c r="X25" i="3"/>
  <c r="X72" i="3"/>
  <c r="M63" i="3"/>
  <c r="H38" i="3"/>
  <c r="G46" i="3"/>
  <c r="AQ31" i="3"/>
  <c r="AY63" i="3"/>
  <c r="BL51" i="3"/>
  <c r="AN8" i="3"/>
  <c r="R8" i="3"/>
  <c r="R17" i="3"/>
  <c r="R25" i="3"/>
  <c r="R31" i="3"/>
  <c r="R38" i="3"/>
  <c r="R46" i="3"/>
  <c r="R51" i="3"/>
  <c r="R56" i="3"/>
  <c r="R63" i="3"/>
  <c r="R72" i="3"/>
  <c r="U72" i="3"/>
  <c r="AJ72" i="3"/>
  <c r="AK72" i="3"/>
  <c r="CE72" i="3"/>
  <c r="CF72" i="3"/>
  <c r="CG72" i="3"/>
  <c r="CH72" i="3"/>
  <c r="CI72" i="3"/>
  <c r="CJ72" i="3"/>
  <c r="CK72" i="3"/>
  <c r="AL72" i="3"/>
  <c r="AM72" i="3"/>
  <c r="V72" i="3"/>
  <c r="U63" i="3"/>
  <c r="AJ63" i="3"/>
  <c r="AK63" i="3"/>
  <c r="CE63" i="3"/>
  <c r="CF63" i="3"/>
  <c r="CG63" i="3"/>
  <c r="CH63" i="3"/>
  <c r="CI63" i="3"/>
  <c r="CJ63" i="3"/>
  <c r="CK63" i="3"/>
  <c r="AL63" i="3"/>
  <c r="AM63" i="3"/>
  <c r="V63" i="3"/>
  <c r="U56" i="3"/>
  <c r="AJ56" i="3"/>
  <c r="AK56" i="3"/>
  <c r="CE56" i="3"/>
  <c r="CF56" i="3"/>
  <c r="CG56" i="3"/>
  <c r="CH56" i="3"/>
  <c r="CI56" i="3"/>
  <c r="CJ56" i="3"/>
  <c r="CK56" i="3"/>
  <c r="AL56" i="3"/>
  <c r="AM56" i="3"/>
  <c r="V56" i="3"/>
  <c r="U51" i="3"/>
  <c r="AJ51" i="3"/>
  <c r="AK51" i="3"/>
  <c r="CE51" i="3"/>
  <c r="CF51" i="3"/>
  <c r="CG51" i="3"/>
  <c r="CH51" i="3"/>
  <c r="CI51" i="3"/>
  <c r="CJ51" i="3"/>
  <c r="CK51" i="3"/>
  <c r="AL51" i="3"/>
  <c r="AM51" i="3"/>
  <c r="V51" i="3"/>
  <c r="U46" i="3"/>
  <c r="AJ46" i="3"/>
  <c r="AK46" i="3"/>
  <c r="CE46" i="3"/>
  <c r="CF46" i="3"/>
  <c r="CG46" i="3"/>
  <c r="CH46" i="3"/>
  <c r="CI46" i="3"/>
  <c r="CJ46" i="3"/>
  <c r="CK46" i="3"/>
  <c r="AL46" i="3"/>
  <c r="AM46" i="3"/>
  <c r="V46" i="3"/>
  <c r="U38" i="3"/>
  <c r="AJ38" i="3"/>
  <c r="AK38" i="3"/>
  <c r="CE38" i="3"/>
  <c r="CF38" i="3"/>
  <c r="CG38" i="3"/>
  <c r="CH38" i="3"/>
  <c r="CI38" i="3"/>
  <c r="CJ38" i="3"/>
  <c r="CK38" i="3"/>
  <c r="AL38" i="3"/>
  <c r="AM38" i="3"/>
  <c r="V38" i="3"/>
  <c r="U31" i="3"/>
  <c r="AJ31" i="3"/>
  <c r="AK31" i="3"/>
  <c r="CE31" i="3"/>
  <c r="CF31" i="3"/>
  <c r="CG31" i="3"/>
  <c r="CH31" i="3"/>
  <c r="CI31" i="3"/>
  <c r="CJ31" i="3"/>
  <c r="CK31" i="3"/>
  <c r="AL31" i="3"/>
  <c r="AM31" i="3"/>
  <c r="V31" i="3"/>
  <c r="U25" i="3"/>
  <c r="AJ25" i="3"/>
  <c r="AK25" i="3"/>
  <c r="CE25" i="3"/>
  <c r="CF25" i="3"/>
  <c r="CG25" i="3"/>
  <c r="CH25" i="3"/>
  <c r="CI25" i="3"/>
  <c r="CJ25" i="3"/>
  <c r="CK25" i="3"/>
  <c r="AL25" i="3"/>
  <c r="AM25" i="3"/>
  <c r="V25" i="3"/>
  <c r="CH8" i="3"/>
  <c r="U17" i="3"/>
  <c r="AJ17" i="3"/>
  <c r="AK17" i="3"/>
  <c r="CE17" i="3"/>
  <c r="CF17" i="3"/>
  <c r="CG17" i="3"/>
  <c r="CH17" i="3"/>
  <c r="CI17" i="3"/>
  <c r="CJ17" i="3"/>
  <c r="CK17" i="3"/>
  <c r="AL17" i="3"/>
  <c r="AM17" i="3"/>
  <c r="V17" i="3"/>
  <c r="U8" i="3"/>
  <c r="AJ8" i="3"/>
  <c r="CE8" i="3"/>
  <c r="CF8" i="3"/>
  <c r="CG8" i="3"/>
  <c r="CI8" i="3"/>
  <c r="CJ8" i="3"/>
  <c r="CK8" i="3"/>
  <c r="AL8" i="3"/>
  <c r="AM8" i="3"/>
  <c r="V8" i="3"/>
  <c r="F72" i="3"/>
  <c r="F63" i="3"/>
  <c r="F56" i="3"/>
  <c r="F51" i="3"/>
  <c r="F46" i="3"/>
  <c r="F38" i="3"/>
  <c r="F31" i="3"/>
  <c r="F25" i="3"/>
  <c r="F17" i="3"/>
  <c r="H17" i="3"/>
  <c r="F8" i="3"/>
  <c r="CI73" i="3" l="1"/>
  <c r="R73" i="3"/>
  <c r="CJ73" i="3"/>
  <c r="F73" i="3"/>
  <c r="V73" i="3"/>
  <c r="AK73" i="3"/>
  <c r="CG73" i="3"/>
  <c r="CF73" i="3"/>
  <c r="CE73" i="3"/>
  <c r="AM73" i="3"/>
  <c r="AL73" i="3"/>
  <c r="CK73" i="3"/>
  <c r="AJ73" i="3"/>
  <c r="CH73" i="3"/>
  <c r="U73" i="3"/>
  <c r="BG8" i="3" l="1"/>
  <c r="BJ25" i="3"/>
  <c r="BK25" i="3"/>
  <c r="BL25" i="3"/>
  <c r="BM25" i="3"/>
  <c r="BN25" i="3"/>
  <c r="BO25" i="3"/>
  <c r="BP25" i="3"/>
  <c r="Q25" i="3"/>
  <c r="N25" i="3"/>
  <c r="O25" i="3"/>
  <c r="AD25" i="3"/>
  <c r="AE25" i="3"/>
  <c r="BQ25" i="3"/>
  <c r="BR25" i="3"/>
  <c r="BS25" i="3"/>
  <c r="BT25" i="3"/>
  <c r="BU25" i="3"/>
  <c r="AG25" i="3"/>
  <c r="AH25" i="3"/>
  <c r="BV25" i="3"/>
  <c r="G25" i="3"/>
  <c r="BW25" i="3"/>
  <c r="AI25" i="3"/>
  <c r="J25" i="3"/>
  <c r="K25" i="3"/>
  <c r="L25" i="3"/>
  <c r="M25" i="3"/>
  <c r="BX25" i="3"/>
  <c r="BY25" i="3"/>
  <c r="BZ25" i="3"/>
  <c r="CA25" i="3"/>
  <c r="CB25" i="3"/>
  <c r="CC25" i="3"/>
  <c r="CD25" i="3"/>
  <c r="S25" i="3"/>
  <c r="T25" i="3"/>
  <c r="AB38" i="3"/>
  <c r="BH31" i="3"/>
  <c r="BI31" i="3"/>
  <c r="BJ31" i="3"/>
  <c r="BK31" i="3"/>
  <c r="BL31" i="3"/>
  <c r="BM31" i="3"/>
  <c r="BN31" i="3"/>
  <c r="BO31" i="3"/>
  <c r="BP31" i="3"/>
  <c r="Q31" i="3"/>
  <c r="N31" i="3"/>
  <c r="O31" i="3"/>
  <c r="AD31" i="3"/>
  <c r="BR31" i="3"/>
  <c r="BS31" i="3"/>
  <c r="BT31" i="3"/>
  <c r="BU31" i="3"/>
  <c r="AF31" i="3"/>
  <c r="AG31" i="3"/>
  <c r="AH31" i="3"/>
  <c r="BV31" i="3"/>
  <c r="G31" i="3"/>
  <c r="BW31" i="3"/>
  <c r="AI31" i="3"/>
  <c r="J31" i="3"/>
  <c r="K31" i="3"/>
  <c r="L31" i="3"/>
  <c r="M31" i="3"/>
  <c r="BX31" i="3"/>
  <c r="BY31" i="3"/>
  <c r="BZ31" i="3"/>
  <c r="CA31" i="3"/>
  <c r="CB31" i="3"/>
  <c r="CC31" i="3"/>
  <c r="CD31" i="3"/>
  <c r="S31" i="3"/>
  <c r="BT38" i="3"/>
  <c r="BU38" i="3"/>
  <c r="AF38" i="3"/>
  <c r="AG38" i="3"/>
  <c r="AH38" i="3"/>
  <c r="BV38" i="3"/>
  <c r="G38" i="3"/>
  <c r="BW38" i="3"/>
  <c r="AI38" i="3"/>
  <c r="J38" i="3"/>
  <c r="K38" i="3"/>
  <c r="L38" i="3"/>
  <c r="M38" i="3"/>
  <c r="BX38" i="3"/>
  <c r="BY38" i="3"/>
  <c r="BZ38" i="3"/>
  <c r="CA38" i="3"/>
  <c r="CB38" i="3"/>
  <c r="CC38" i="3"/>
  <c r="CD38" i="3"/>
  <c r="S38" i="3"/>
  <c r="T38" i="3"/>
  <c r="BJ38" i="3"/>
  <c r="BK38" i="3"/>
  <c r="BL38" i="3"/>
  <c r="BM38" i="3"/>
  <c r="BN38" i="3"/>
  <c r="BO38" i="3"/>
  <c r="BP38" i="3"/>
  <c r="Q38" i="3"/>
  <c r="N38" i="3"/>
  <c r="O38" i="3"/>
  <c r="AE38" i="3"/>
  <c r="BT72" i="3"/>
  <c r="M46" i="3"/>
  <c r="BX46" i="3"/>
  <c r="BY46" i="3"/>
  <c r="BZ46" i="3"/>
  <c r="CA46" i="3"/>
  <c r="CB46" i="3"/>
  <c r="CC46" i="3"/>
  <c r="CD46" i="3"/>
  <c r="S46" i="3"/>
  <c r="T46" i="3"/>
  <c r="BS46" i="3"/>
  <c r="BT46" i="3"/>
  <c r="BU46" i="3"/>
  <c r="AF46" i="3"/>
  <c r="AG46" i="3"/>
  <c r="AH46" i="3"/>
  <c r="BV46" i="3"/>
  <c r="BW46" i="3"/>
  <c r="AI46" i="3"/>
  <c r="J46" i="3"/>
  <c r="BI46" i="3"/>
  <c r="BJ46" i="3"/>
  <c r="BK46" i="3"/>
  <c r="BL46" i="3"/>
  <c r="BM46" i="3"/>
  <c r="BN46" i="3"/>
  <c r="BO46" i="3"/>
  <c r="BP46" i="3"/>
  <c r="Q46" i="3"/>
  <c r="N46" i="3"/>
  <c r="O46" i="3"/>
  <c r="AD46" i="3"/>
  <c r="AE46" i="3"/>
  <c r="BI51" i="3"/>
  <c r="BJ51" i="3"/>
  <c r="BM51" i="3"/>
  <c r="BN51" i="3"/>
  <c r="BO51" i="3"/>
  <c r="BP51" i="3"/>
  <c r="Q51" i="3"/>
  <c r="N51" i="3"/>
  <c r="O51" i="3"/>
  <c r="AD51" i="3"/>
  <c r="BS51" i="3"/>
  <c r="BT51" i="3"/>
  <c r="BU51" i="3"/>
  <c r="AF51" i="3"/>
  <c r="AG51" i="3"/>
  <c r="AH51" i="3"/>
  <c r="BV51" i="3"/>
  <c r="G51" i="3"/>
  <c r="BW51" i="3"/>
  <c r="AI51" i="3"/>
  <c r="J51" i="3"/>
  <c r="K51" i="3"/>
  <c r="L51" i="3"/>
  <c r="M51" i="3"/>
  <c r="BX51" i="3"/>
  <c r="BY51" i="3"/>
  <c r="BZ51" i="3"/>
  <c r="CA51" i="3"/>
  <c r="CB51" i="3"/>
  <c r="CC51" i="3"/>
  <c r="CD51" i="3"/>
  <c r="S51" i="3"/>
  <c r="BS56" i="3"/>
  <c r="BT56" i="3"/>
  <c r="BU56" i="3"/>
  <c r="Q56" i="3"/>
  <c r="N56" i="3"/>
  <c r="O56" i="3"/>
  <c r="AD56" i="3"/>
  <c r="BJ56" i="3"/>
  <c r="BK56" i="3"/>
  <c r="BL56" i="3"/>
  <c r="BM56" i="3"/>
  <c r="BN56" i="3"/>
  <c r="BO56" i="3"/>
  <c r="BP56" i="3"/>
  <c r="BC56" i="3"/>
  <c r="BD56" i="3"/>
  <c r="AB63" i="3"/>
  <c r="BF63" i="3"/>
  <c r="BH63" i="3"/>
  <c r="BI63" i="3"/>
  <c r="BJ63" i="3"/>
  <c r="BK63" i="3"/>
  <c r="BN63" i="3"/>
  <c r="BO63" i="3"/>
  <c r="BP63" i="3"/>
  <c r="Q63" i="3"/>
  <c r="N63" i="3"/>
  <c r="O63" i="3"/>
  <c r="AD63" i="3"/>
  <c r="BS63" i="3"/>
  <c r="BT63" i="3"/>
  <c r="BU63" i="3"/>
  <c r="AF63" i="3"/>
  <c r="AG63" i="3"/>
  <c r="AH63" i="3"/>
  <c r="BV63" i="3"/>
  <c r="G63" i="3"/>
  <c r="BW63" i="3"/>
  <c r="AI63" i="3"/>
  <c r="AG56" i="3"/>
  <c r="AH56" i="3"/>
  <c r="BV56" i="3"/>
  <c r="G56" i="3"/>
  <c r="BW56" i="3"/>
  <c r="AI56" i="3"/>
  <c r="J56" i="3"/>
  <c r="K56" i="3"/>
  <c r="M56" i="3"/>
  <c r="BX56" i="3"/>
  <c r="BY56" i="3"/>
  <c r="BZ56" i="3"/>
  <c r="CA56" i="3"/>
  <c r="CB56" i="3"/>
  <c r="CC56" i="3"/>
  <c r="CD56" i="3"/>
  <c r="S56" i="3"/>
  <c r="T56" i="3"/>
  <c r="BX63" i="3"/>
  <c r="BY63" i="3"/>
  <c r="BZ63" i="3"/>
  <c r="CA63" i="3"/>
  <c r="CB63" i="3"/>
  <c r="CC63" i="3"/>
  <c r="CD63" i="3"/>
  <c r="S63" i="3"/>
  <c r="T63" i="3"/>
  <c r="T72" i="3"/>
  <c r="M72" i="3"/>
  <c r="BX72" i="3"/>
  <c r="BY72" i="3"/>
  <c r="BZ72" i="3"/>
  <c r="CA72" i="3"/>
  <c r="CB72" i="3"/>
  <c r="CC72" i="3"/>
  <c r="CD72" i="3"/>
  <c r="S72" i="3"/>
  <c r="AF72" i="3"/>
  <c r="AG72" i="3"/>
  <c r="AH72" i="3"/>
  <c r="BV72" i="3"/>
  <c r="G72" i="3"/>
  <c r="BW72" i="3"/>
  <c r="AI72" i="3"/>
  <c r="J72" i="3"/>
  <c r="O72" i="3"/>
  <c r="AD72" i="3"/>
  <c r="AE72" i="3"/>
  <c r="BK72" i="3"/>
  <c r="BL72" i="3"/>
  <c r="BM72" i="3"/>
  <c r="BN72" i="3"/>
  <c r="BO72" i="3"/>
  <c r="BP72" i="3"/>
  <c r="BI72" i="3"/>
  <c r="BJ72" i="3"/>
  <c r="BB63" i="3"/>
  <c r="BB56" i="3"/>
  <c r="BB51" i="3"/>
  <c r="BA38" i="3"/>
  <c r="AY46" i="3"/>
  <c r="AZ46" i="3"/>
  <c r="BA46" i="3"/>
  <c r="BB46" i="3"/>
  <c r="M17" i="3"/>
  <c r="BX17" i="3"/>
  <c r="BY17" i="3"/>
  <c r="BZ17" i="3"/>
  <c r="CA17" i="3"/>
  <c r="CB17" i="3"/>
  <c r="CC17" i="3"/>
  <c r="CD17" i="3"/>
  <c r="S17" i="3"/>
  <c r="T17" i="3"/>
  <c r="BV17" i="3"/>
  <c r="G17" i="3"/>
  <c r="BW17" i="3"/>
  <c r="AI17" i="3"/>
  <c r="J17" i="3"/>
  <c r="BT17" i="3"/>
  <c r="BU17" i="3"/>
  <c r="AF17" i="3"/>
  <c r="AG17" i="3"/>
  <c r="AH17" i="3"/>
  <c r="N17" i="3"/>
  <c r="O17" i="3"/>
  <c r="AD17" i="3"/>
  <c r="AE17" i="3"/>
  <c r="BP17" i="3"/>
  <c r="Q17" i="3"/>
  <c r="BJ17" i="3"/>
  <c r="BK17" i="3"/>
  <c r="BL17" i="3"/>
  <c r="BF8" i="3"/>
  <c r="AC8" i="3"/>
  <c r="BQ8" i="3"/>
  <c r="BU8" i="3"/>
  <c r="AB8" i="3"/>
  <c r="BH8" i="3"/>
  <c r="BI8" i="3"/>
  <c r="BJ8" i="3"/>
  <c r="BK8" i="3"/>
  <c r="BL8" i="3"/>
  <c r="BM8" i="3"/>
  <c r="BN8" i="3"/>
  <c r="BO8" i="3"/>
  <c r="BP8" i="3"/>
  <c r="Q8" i="3"/>
  <c r="N8" i="3"/>
  <c r="O8" i="3"/>
  <c r="AD8" i="3"/>
  <c r="AE8" i="3"/>
  <c r="BR8" i="3"/>
  <c r="BS8" i="3"/>
  <c r="BT8" i="3"/>
  <c r="AG8" i="3"/>
  <c r="AH8" i="3"/>
  <c r="BV8" i="3"/>
  <c r="G8" i="3"/>
  <c r="BW8" i="3"/>
  <c r="AI8" i="3"/>
  <c r="J8" i="3"/>
  <c r="K8" i="3"/>
  <c r="L8" i="3"/>
  <c r="M8" i="3"/>
  <c r="BX8" i="3"/>
  <c r="BY8" i="3"/>
  <c r="BZ8" i="3"/>
  <c r="CA8" i="3"/>
  <c r="CB8" i="3"/>
  <c r="CC8" i="3"/>
  <c r="CD8" i="3"/>
  <c r="S8" i="3"/>
  <c r="T8" i="3"/>
  <c r="BA8" i="3"/>
  <c r="BB8" i="3"/>
  <c r="AZ8" i="3"/>
  <c r="BA25" i="3"/>
  <c r="BA17" i="3"/>
  <c r="AY31" i="3"/>
  <c r="AZ31" i="3"/>
  <c r="I63" i="3"/>
  <c r="AU63" i="3"/>
  <c r="AO72" i="3"/>
  <c r="AP72" i="3"/>
  <c r="AQ72" i="3"/>
  <c r="AR72" i="3"/>
  <c r="AS72" i="3"/>
  <c r="AT72" i="3"/>
  <c r="AU72" i="3"/>
  <c r="AV72" i="3"/>
  <c r="Y72" i="3"/>
  <c r="I72" i="3"/>
  <c r="H72" i="3"/>
  <c r="AW72" i="3"/>
  <c r="Z72" i="3"/>
  <c r="B72" i="3"/>
  <c r="D72" i="3"/>
  <c r="E72" i="3"/>
  <c r="AX72" i="3"/>
  <c r="AY72" i="3"/>
  <c r="AZ72" i="3"/>
  <c r="BA72" i="3"/>
  <c r="BB72" i="3"/>
  <c r="BD72" i="3"/>
  <c r="BE72" i="3"/>
  <c r="C72" i="3"/>
  <c r="W72" i="3"/>
  <c r="P72" i="3"/>
  <c r="AA72" i="3"/>
  <c r="BF72" i="3"/>
  <c r="AC72" i="3"/>
  <c r="BG72" i="3"/>
  <c r="Q72" i="3"/>
  <c r="N72" i="3"/>
  <c r="BQ72" i="3"/>
  <c r="BR72" i="3"/>
  <c r="BS72" i="3"/>
  <c r="BU72" i="3"/>
  <c r="K72" i="3"/>
  <c r="L72" i="3"/>
  <c r="AO63" i="3"/>
  <c r="AP63" i="3"/>
  <c r="AQ63" i="3"/>
  <c r="AR63" i="3"/>
  <c r="AS63" i="3"/>
  <c r="AT63" i="3"/>
  <c r="AV63" i="3"/>
  <c r="Y63" i="3"/>
  <c r="H63" i="3"/>
  <c r="AW63" i="3"/>
  <c r="Z63" i="3"/>
  <c r="B63" i="3"/>
  <c r="D63" i="3"/>
  <c r="E63" i="3"/>
  <c r="AX63" i="3"/>
  <c r="AZ63" i="3"/>
  <c r="BA63" i="3"/>
  <c r="BC63" i="3"/>
  <c r="BD63" i="3"/>
  <c r="BE63" i="3"/>
  <c r="C63" i="3"/>
  <c r="W63" i="3"/>
  <c r="P63" i="3"/>
  <c r="AA63" i="3"/>
  <c r="AC63" i="3"/>
  <c r="BG63" i="3"/>
  <c r="BL63" i="3"/>
  <c r="BM63" i="3"/>
  <c r="AE63" i="3"/>
  <c r="BQ63" i="3"/>
  <c r="BR63" i="3"/>
  <c r="J63" i="3"/>
  <c r="K63" i="3"/>
  <c r="L63" i="3"/>
  <c r="AO56" i="3"/>
  <c r="AP56" i="3"/>
  <c r="AQ56" i="3"/>
  <c r="AR56" i="3"/>
  <c r="AS56" i="3"/>
  <c r="AT56" i="3"/>
  <c r="AU56" i="3"/>
  <c r="X56" i="3"/>
  <c r="AV56" i="3"/>
  <c r="Y56" i="3"/>
  <c r="I56" i="3"/>
  <c r="H56" i="3"/>
  <c r="AW56" i="3"/>
  <c r="Z56" i="3"/>
  <c r="B56" i="3"/>
  <c r="D56" i="3"/>
  <c r="E56" i="3"/>
  <c r="AX56" i="3"/>
  <c r="AY56" i="3"/>
  <c r="AZ56" i="3"/>
  <c r="BA56" i="3"/>
  <c r="BE56" i="3"/>
  <c r="C56" i="3"/>
  <c r="W56" i="3"/>
  <c r="P56" i="3"/>
  <c r="AA56" i="3"/>
  <c r="AB56" i="3"/>
  <c r="BF56" i="3"/>
  <c r="AC56" i="3"/>
  <c r="BG56" i="3"/>
  <c r="BH56" i="3"/>
  <c r="BI56" i="3"/>
  <c r="BQ56" i="3"/>
  <c r="BR56" i="3"/>
  <c r="AF56" i="3"/>
  <c r="L56" i="3"/>
  <c r="AO51" i="3"/>
  <c r="AP51" i="3"/>
  <c r="AQ51" i="3"/>
  <c r="AR51" i="3"/>
  <c r="AS51" i="3"/>
  <c r="AT51" i="3"/>
  <c r="AU51" i="3"/>
  <c r="X51" i="3"/>
  <c r="AV51" i="3"/>
  <c r="Y51" i="3"/>
  <c r="I51" i="3"/>
  <c r="AW51" i="3"/>
  <c r="Z51" i="3"/>
  <c r="B51" i="3"/>
  <c r="D51" i="3"/>
  <c r="E51" i="3"/>
  <c r="AX51" i="3"/>
  <c r="AY51" i="3"/>
  <c r="AZ51" i="3"/>
  <c r="BA51" i="3"/>
  <c r="BC51" i="3"/>
  <c r="BD51" i="3"/>
  <c r="BE51" i="3"/>
  <c r="C51" i="3"/>
  <c r="W51" i="3"/>
  <c r="P51" i="3"/>
  <c r="AA51" i="3"/>
  <c r="AB51" i="3"/>
  <c r="BF51" i="3"/>
  <c r="AC51" i="3"/>
  <c r="BG51" i="3"/>
  <c r="BH51" i="3"/>
  <c r="BK51" i="3"/>
  <c r="AE51" i="3"/>
  <c r="BQ51" i="3"/>
  <c r="BR51" i="3"/>
  <c r="T51" i="3"/>
  <c r="AO46" i="3"/>
  <c r="AP46" i="3"/>
  <c r="AQ46" i="3"/>
  <c r="AR46" i="3"/>
  <c r="AS46" i="3"/>
  <c r="AT46" i="3"/>
  <c r="AU46" i="3"/>
  <c r="X46" i="3"/>
  <c r="AV46" i="3"/>
  <c r="Y46" i="3"/>
  <c r="I46" i="3"/>
  <c r="H46" i="3"/>
  <c r="AW46" i="3"/>
  <c r="Z46" i="3"/>
  <c r="B46" i="3"/>
  <c r="D46" i="3"/>
  <c r="E46" i="3"/>
  <c r="AX46" i="3"/>
  <c r="BC46" i="3"/>
  <c r="BD46" i="3"/>
  <c r="BE46" i="3"/>
  <c r="C46" i="3"/>
  <c r="W46" i="3"/>
  <c r="P46" i="3"/>
  <c r="AA46" i="3"/>
  <c r="AB46" i="3"/>
  <c r="BF46" i="3"/>
  <c r="AC46" i="3"/>
  <c r="BG46" i="3"/>
  <c r="BH46" i="3"/>
  <c r="BQ46" i="3"/>
  <c r="BR46" i="3"/>
  <c r="K46" i="3"/>
  <c r="L46" i="3"/>
  <c r="AO38" i="3"/>
  <c r="AP38" i="3"/>
  <c r="AQ38" i="3"/>
  <c r="AR38" i="3"/>
  <c r="AS38" i="3"/>
  <c r="AT38" i="3"/>
  <c r="AU38" i="3"/>
  <c r="X38" i="3"/>
  <c r="AV38" i="3"/>
  <c r="Y38" i="3"/>
  <c r="I38" i="3"/>
  <c r="AW38" i="3"/>
  <c r="B38" i="3"/>
  <c r="D38" i="3"/>
  <c r="E38" i="3"/>
  <c r="AX38" i="3"/>
  <c r="AY38" i="3"/>
  <c r="AZ38" i="3"/>
  <c r="BB38" i="3"/>
  <c r="BC38" i="3"/>
  <c r="BD38" i="3"/>
  <c r="BE38" i="3"/>
  <c r="C38" i="3"/>
  <c r="W38" i="3"/>
  <c r="P38" i="3"/>
  <c r="AA38" i="3"/>
  <c r="BF38" i="3"/>
  <c r="AC38" i="3"/>
  <c r="BG38" i="3"/>
  <c r="BH38" i="3"/>
  <c r="BI38" i="3"/>
  <c r="BQ38" i="3"/>
  <c r="BR38" i="3"/>
  <c r="BS38" i="3"/>
  <c r="AO31" i="3"/>
  <c r="AP31" i="3"/>
  <c r="AR31" i="3"/>
  <c r="AS31" i="3"/>
  <c r="AT31" i="3"/>
  <c r="AU31" i="3"/>
  <c r="X31" i="3"/>
  <c r="AV31" i="3"/>
  <c r="Y31" i="3"/>
  <c r="I31" i="3"/>
  <c r="H31" i="3"/>
  <c r="AW31" i="3"/>
  <c r="B31" i="3"/>
  <c r="D31" i="3"/>
  <c r="E31" i="3"/>
  <c r="AX31" i="3"/>
  <c r="BA31" i="3"/>
  <c r="BB31" i="3"/>
  <c r="BC31" i="3"/>
  <c r="BD31" i="3"/>
  <c r="BE31" i="3"/>
  <c r="C31" i="3"/>
  <c r="W31" i="3"/>
  <c r="P31" i="3"/>
  <c r="AA31" i="3"/>
  <c r="AB31" i="3"/>
  <c r="BF31" i="3"/>
  <c r="AC31" i="3"/>
  <c r="BG31" i="3"/>
  <c r="AE31" i="3"/>
  <c r="BQ31" i="3"/>
  <c r="T31" i="3"/>
  <c r="AO25" i="3"/>
  <c r="AP25" i="3"/>
  <c r="AQ25" i="3"/>
  <c r="AS25" i="3"/>
  <c r="AT25" i="3"/>
  <c r="AU25" i="3"/>
  <c r="AV25" i="3"/>
  <c r="Y25" i="3"/>
  <c r="I25" i="3"/>
  <c r="H25" i="3"/>
  <c r="AW25" i="3"/>
  <c r="B25" i="3"/>
  <c r="D25" i="3"/>
  <c r="E25" i="3"/>
  <c r="AX25" i="3"/>
  <c r="AY25" i="3"/>
  <c r="AZ25" i="3"/>
  <c r="BB25" i="3"/>
  <c r="BC25" i="3"/>
  <c r="BE25" i="3"/>
  <c r="C25" i="3"/>
  <c r="W25" i="3"/>
  <c r="P25" i="3"/>
  <c r="AA25" i="3"/>
  <c r="AB25" i="3"/>
  <c r="BF25" i="3"/>
  <c r="AC25" i="3"/>
  <c r="BG25" i="3"/>
  <c r="BH25" i="3"/>
  <c r="BI25" i="3"/>
  <c r="AO17" i="3"/>
  <c r="AP17" i="3"/>
  <c r="AQ17" i="3"/>
  <c r="AR17" i="3"/>
  <c r="AS17" i="3"/>
  <c r="AT17" i="3"/>
  <c r="AU17" i="3"/>
  <c r="X17" i="3"/>
  <c r="AV17" i="3"/>
  <c r="Y17" i="3"/>
  <c r="I17" i="3"/>
  <c r="AW17" i="3"/>
  <c r="Z17" i="3"/>
  <c r="B17" i="3"/>
  <c r="D17" i="3"/>
  <c r="E17" i="3"/>
  <c r="AX17" i="3"/>
  <c r="AY17" i="3"/>
  <c r="AZ17" i="3"/>
  <c r="BB17" i="3"/>
  <c r="BC17" i="3"/>
  <c r="BD17" i="3"/>
  <c r="BE17" i="3"/>
  <c r="C17" i="3"/>
  <c r="W17" i="3"/>
  <c r="P17" i="3"/>
  <c r="AA17" i="3"/>
  <c r="BF17" i="3"/>
  <c r="AC17" i="3"/>
  <c r="BG17" i="3"/>
  <c r="BH17" i="3"/>
  <c r="BI17" i="3"/>
  <c r="BM17" i="3"/>
  <c r="BN17" i="3"/>
  <c r="BO17" i="3"/>
  <c r="BQ17" i="3"/>
  <c r="BR17" i="3"/>
  <c r="BS17" i="3"/>
  <c r="K17" i="3"/>
  <c r="L17" i="3"/>
  <c r="AN72" i="3"/>
  <c r="AN63" i="3"/>
  <c r="AN56" i="3"/>
  <c r="AN51" i="3"/>
  <c r="AN46" i="3"/>
  <c r="AN38" i="3"/>
  <c r="AN31" i="3"/>
  <c r="AN17" i="3"/>
  <c r="AN25" i="3"/>
  <c r="X8" i="3"/>
  <c r="AU8" i="3"/>
  <c r="AG73" i="3" l="1"/>
  <c r="AD73" i="3"/>
  <c r="BX73" i="3"/>
  <c r="BV73" i="3"/>
  <c r="BK73" i="3"/>
  <c r="BJ73" i="3"/>
  <c r="AU73" i="3"/>
  <c r="X73" i="3"/>
  <c r="AB73" i="3"/>
  <c r="M73" i="3"/>
  <c r="CD73" i="3"/>
  <c r="CC73" i="3"/>
  <c r="S73" i="3"/>
  <c r="CB73" i="3"/>
  <c r="J73" i="3"/>
  <c r="AC73" i="3"/>
  <c r="AZ73" i="3"/>
  <c r="CA73" i="3"/>
  <c r="AI73" i="3"/>
  <c r="BB73" i="3"/>
  <c r="BZ73" i="3"/>
  <c r="BW73" i="3"/>
  <c r="BM73" i="3"/>
  <c r="G73" i="3"/>
  <c r="AE73" i="3"/>
  <c r="Q73" i="3"/>
  <c r="BQ73" i="3"/>
  <c r="BU73" i="3"/>
  <c r="N73" i="3"/>
  <c r="BF73" i="3"/>
  <c r="BA73" i="3"/>
  <c r="BG73" i="3"/>
  <c r="BH73" i="3"/>
  <c r="BR73" i="3"/>
  <c r="BS73" i="3"/>
  <c r="BL73" i="3"/>
  <c r="O73" i="3"/>
  <c r="AH73" i="3"/>
  <c r="L73" i="3"/>
  <c r="BT73" i="3"/>
  <c r="AF73" i="3"/>
  <c r="BP73" i="3"/>
  <c r="BN73" i="3"/>
  <c r="BO73" i="3"/>
  <c r="BI73" i="3"/>
  <c r="K73" i="3"/>
  <c r="T73" i="3"/>
  <c r="BC8" i="3" l="1"/>
  <c r="BC73" i="3" s="1"/>
  <c r="AT8" i="3"/>
  <c r="AT73" i="3" s="1"/>
  <c r="AS8" i="3"/>
  <c r="AS73" i="3" s="1"/>
  <c r="BD8" i="3"/>
  <c r="BD73" i="3" s="1"/>
  <c r="AN73" i="3"/>
  <c r="AP8" i="3"/>
  <c r="AP73" i="3" s="1"/>
  <c r="AQ8" i="3"/>
  <c r="AQ73" i="3" s="1"/>
  <c r="AO8" i="3"/>
  <c r="AO73" i="3" s="1"/>
  <c r="AW8" i="3"/>
  <c r="AW73" i="3" s="1"/>
  <c r="BE8" i="3"/>
  <c r="BE73" i="3" s="1"/>
  <c r="C8" i="3"/>
  <c r="C73" i="3" s="1"/>
  <c r="W8" i="3"/>
  <c r="W73" i="3" s="1"/>
  <c r="AX8" i="3"/>
  <c r="AX73" i="3" s="1"/>
  <c r="P8" i="3"/>
  <c r="P73" i="3" s="1"/>
  <c r="AA8" i="3"/>
  <c r="AA73" i="3" s="1"/>
  <c r="E8" i="3"/>
  <c r="E73" i="3" s="1"/>
  <c r="AV8" i="3"/>
  <c r="AV73" i="3" s="1"/>
  <c r="Y8" i="3"/>
  <c r="Y73" i="3" s="1"/>
  <c r="I8" i="3"/>
  <c r="I73" i="3" s="1"/>
  <c r="H8" i="3"/>
  <c r="H73" i="3" s="1"/>
  <c r="B8" i="3"/>
  <c r="B73" i="3" s="1"/>
  <c r="AY8" i="3"/>
  <c r="AY73" i="3" s="1"/>
  <c r="AR8" i="3"/>
  <c r="AR73" i="3" s="1"/>
  <c r="Z73" i="3"/>
  <c r="D8" i="3"/>
  <c r="D73" i="3" s="1"/>
</calcChain>
</file>

<file path=xl/sharedStrings.xml><?xml version="1.0" encoding="utf-8"?>
<sst xmlns="http://schemas.openxmlformats.org/spreadsheetml/2006/main" count="161" uniqueCount="161">
  <si>
    <t>Telšių r. sav.</t>
  </si>
  <si>
    <t>Nafta ir jos produktai (naftos angliavandeniliai (iš viso))</t>
  </si>
  <si>
    <t>Šiaulių r. sav.</t>
  </si>
  <si>
    <t>Nitritinis azotas (NO2-N)</t>
  </si>
  <si>
    <t>Bendrasis azotas</t>
  </si>
  <si>
    <t>Kelmės r. sav.</t>
  </si>
  <si>
    <t>BDS7</t>
  </si>
  <si>
    <t>ChDS</t>
  </si>
  <si>
    <t>Nitratinis azotas (NO3-N)</t>
  </si>
  <si>
    <t>Bendrasis fosforas</t>
  </si>
  <si>
    <t>Mažeikių r. sav.</t>
  </si>
  <si>
    <t>Fosfatai (PO4)</t>
  </si>
  <si>
    <t>Akmenės r. sav.</t>
  </si>
  <si>
    <t>Fosfatinis fosforas (PO4-P)</t>
  </si>
  <si>
    <t>Amonio azotas (NH4-N)</t>
  </si>
  <si>
    <t>Skendinčiosios medžiagos</t>
  </si>
  <si>
    <t>Chloridai</t>
  </si>
  <si>
    <t>Plungės r. sav.</t>
  </si>
  <si>
    <t>Nitratai (NO3)</t>
  </si>
  <si>
    <t>Nitritai (NO2)</t>
  </si>
  <si>
    <t>Ignalinos r. sav.</t>
  </si>
  <si>
    <t>Utenos r. sav.</t>
  </si>
  <si>
    <t>Švenčionių r. sav.</t>
  </si>
  <si>
    <t>Molėtų r. sav.</t>
  </si>
  <si>
    <t>Vilniaus r. sav.</t>
  </si>
  <si>
    <t>Varėnos r. sav.</t>
  </si>
  <si>
    <t>Fluoridai</t>
  </si>
  <si>
    <t>Fenoliai</t>
  </si>
  <si>
    <t>Benzo(g,h,i)perilenas</t>
  </si>
  <si>
    <t>Benzo(k)fluorantenas</t>
  </si>
  <si>
    <t>Trichlormetanas (chloroformas)</t>
  </si>
  <si>
    <t>Riebalai</t>
  </si>
  <si>
    <t>Trakų r. sav.</t>
  </si>
  <si>
    <t>Šalčininkų r. sav.</t>
  </si>
  <si>
    <t>Alytaus r. sav.</t>
  </si>
  <si>
    <t>Kauno m. sav.</t>
  </si>
  <si>
    <t>Sulfatai</t>
  </si>
  <si>
    <t>Vilniaus m. sav.</t>
  </si>
  <si>
    <t>Jonavos r. sav.</t>
  </si>
  <si>
    <t>Kaišiadorių r. sav.</t>
  </si>
  <si>
    <t>Elektrėnų sav.</t>
  </si>
  <si>
    <t>Širvintų r. sav.</t>
  </si>
  <si>
    <t>Kauno r. sav.</t>
  </si>
  <si>
    <t>Sintetinės veiklios paviršinės medžiagos (anijoninės)</t>
  </si>
  <si>
    <t>Chromas (bendrasis)</t>
  </si>
  <si>
    <t>Biržų r. sav.</t>
  </si>
  <si>
    <t>Rokiškio r. sav.</t>
  </si>
  <si>
    <t>Skuodo r. sav.</t>
  </si>
  <si>
    <t>Radviliškio r. sav.</t>
  </si>
  <si>
    <t>Kretingos r. sav.</t>
  </si>
  <si>
    <t>Visagino sav.</t>
  </si>
  <si>
    <t>Zarasų r. sav.</t>
  </si>
  <si>
    <t>Klaipėdos r. sav.</t>
  </si>
  <si>
    <t>Klaipėdos m. sav.</t>
  </si>
  <si>
    <t>Šiaulių m. sav.</t>
  </si>
  <si>
    <t>Pasvalio r. sav.</t>
  </si>
  <si>
    <t>Pakruojo r. sav.</t>
  </si>
  <si>
    <t>Kupiškio r. sav.</t>
  </si>
  <si>
    <t>Nikelis ir jo junginiai</t>
  </si>
  <si>
    <t>Gyvsidabris ir jo junginiai</t>
  </si>
  <si>
    <t>Joniškio r. sav.</t>
  </si>
  <si>
    <t>Panevėžio r. sav.</t>
  </si>
  <si>
    <t>Kėdainių r. sav.</t>
  </si>
  <si>
    <t>Anykščių r. sav.</t>
  </si>
  <si>
    <t>Šilalės r. sav.</t>
  </si>
  <si>
    <t>Tauragės r. sav.</t>
  </si>
  <si>
    <t>Jurbarko r. sav.</t>
  </si>
  <si>
    <t>Raseinių r. sav.</t>
  </si>
  <si>
    <t>Švinas ir jo junginiai</t>
  </si>
  <si>
    <t>Ukmergės r. sav.</t>
  </si>
  <si>
    <t>Šakių r. sav.</t>
  </si>
  <si>
    <t>Alytaus m. sav.</t>
  </si>
  <si>
    <t>Druskininkų sav.</t>
  </si>
  <si>
    <t>Pagėgių sav.</t>
  </si>
  <si>
    <t>Prienų r. sav.</t>
  </si>
  <si>
    <t>Birštono sav.</t>
  </si>
  <si>
    <t>Šilutės r. sav.</t>
  </si>
  <si>
    <t>Kadmis ir jo junginiai</t>
  </si>
  <si>
    <t>Di-(2-etilheksil)ftalatas (DEHP)</t>
  </si>
  <si>
    <t>Antracenas</t>
  </si>
  <si>
    <t>Benzo(a)pirenas</t>
  </si>
  <si>
    <t>Oktilfenoliai</t>
  </si>
  <si>
    <t>Chloras (aktyvusis)</t>
  </si>
  <si>
    <t>Marijampolės sav.</t>
  </si>
  <si>
    <t>Kazlų Rūdos sav.</t>
  </si>
  <si>
    <t>Vilkaviškio r. sav.</t>
  </si>
  <si>
    <t>Lazdijų r. sav.</t>
  </si>
  <si>
    <t>Palangos m. sav.</t>
  </si>
  <si>
    <t>Kalvarijos sav.</t>
  </si>
  <si>
    <t>Panevėžio m. sav.</t>
  </si>
  <si>
    <t>Aliuminis</t>
  </si>
  <si>
    <t>Naftalenas</t>
  </si>
  <si>
    <t>Rietavo sav.</t>
  </si>
  <si>
    <t>Vanadis</t>
  </si>
  <si>
    <t>Indeno(1,2,3-cd)pirenas</t>
  </si>
  <si>
    <t>Alavas</t>
  </si>
  <si>
    <t>Chromas (šešiavalentis)</t>
  </si>
  <si>
    <t>Fluorantenas</t>
  </si>
  <si>
    <t>Benzo(b)fluorantenas</t>
  </si>
  <si>
    <t>Arsenas</t>
  </si>
  <si>
    <t>Sintetinės veiklios paviršinės medžiagos (nejoninės)</t>
  </si>
  <si>
    <t>Trichloretilenas (TRI)</t>
  </si>
  <si>
    <t>Nonilfenoliai (NP)</t>
  </si>
  <si>
    <t>Tributilalavo katijonai</t>
  </si>
  <si>
    <t>Dibutilftalatas (DBP)</t>
  </si>
  <si>
    <t>Amonis (NH4)</t>
  </si>
  <si>
    <t>Pentachlorfenolis (PCP)</t>
  </si>
  <si>
    <t>Neringos sav.</t>
  </si>
  <si>
    <t>1,2-dichloretanas (Etilendichloridas) (EDC)</t>
  </si>
  <si>
    <t>Benzenas</t>
  </si>
  <si>
    <t>Tetrachloretilenas (PER)</t>
  </si>
  <si>
    <t>Tributilalavo junginiai</t>
  </si>
  <si>
    <t>Visuminis organinis anglingumas (VOA)</t>
  </si>
  <si>
    <t>Metilenchloridas (Dichlormetanas (DCM))</t>
  </si>
  <si>
    <t>Tetrachlormetanas (CCl4, anglies tetrachloridas)</t>
  </si>
  <si>
    <t>ALYTAUS APSKRITIS</t>
  </si>
  <si>
    <t>KAUNO APSKRITIS</t>
  </si>
  <si>
    <t>KLAIPĖDOS APSKRITIS</t>
  </si>
  <si>
    <t>MARIJAMPOLĖS APSKRITIS</t>
  </si>
  <si>
    <t>PANEVĖŽIO APSKRITIS</t>
  </si>
  <si>
    <t>TAURAGĖS APSKRITIS</t>
  </si>
  <si>
    <t>TELŠIŲ APSKRITIS</t>
  </si>
  <si>
    <t>UTENOS APSKRITIS</t>
  </si>
  <si>
    <t>VILNIAUS APSKRITIS</t>
  </si>
  <si>
    <t>ŠIAULIŲ APSKRITIS</t>
  </si>
  <si>
    <t>Dimetilftalatas</t>
  </si>
  <si>
    <t>1,2,4-trichlorbenzenas (1,2,4-TCB)</t>
  </si>
  <si>
    <t>Cinkas ir jo junginiai (kaip Zn)</t>
  </si>
  <si>
    <t>Varis ir jo junginiai (kaip Cu)</t>
  </si>
  <si>
    <t>Benzenas, toluenas, etilbenzenas, ksilenas (kaip BTEX)</t>
  </si>
  <si>
    <t>LIETUVA</t>
  </si>
  <si>
    <t>Trichlorbenzenai (TCB)</t>
  </si>
  <si>
    <t>Heksachlorbutadienas (HCBD)</t>
  </si>
  <si>
    <t>4-nonilfenolis</t>
  </si>
  <si>
    <t>Oktilfenolis (4-n-Oktilfenolis)</t>
  </si>
  <si>
    <t>Etilendiamintetraacetatas (EDTA)</t>
  </si>
  <si>
    <t>4-tert-oktilfenolis (4-(1,1',3,3'-tetrametilbutil)-fenolis)</t>
  </si>
  <si>
    <t>1,2,3-Trichlorbenzenas</t>
  </si>
  <si>
    <t>4-nonilfenolis (šakotasis)</t>
  </si>
  <si>
    <t>Geležis (bendra)</t>
  </si>
  <si>
    <t>Nonilfenoletoksilatai (NPE)</t>
  </si>
  <si>
    <t>Dietilftalatas</t>
  </si>
  <si>
    <t xml:space="preserve">                                                                                                                                  Teršalų išleidimas į gamtinę aplinką 2024 m., t/metus</t>
  </si>
  <si>
    <t>4-nonilfenolio dietoksilatas (NP2EO)</t>
  </si>
  <si>
    <t>4-nonilfenolio monoetoksilatas (NP1EO)</t>
  </si>
  <si>
    <t>Aldrinas</t>
  </si>
  <si>
    <t>Bisfenolis A (BPA)</t>
  </si>
  <si>
    <t>Brominti difenileteriai (PBDE)</t>
  </si>
  <si>
    <t>Cibutrinas</t>
  </si>
  <si>
    <t>DDT (visas)</t>
  </si>
  <si>
    <t>Dieldrinas</t>
  </si>
  <si>
    <t>Endrinas</t>
  </si>
  <si>
    <t>Heksachlorbenzenas (HCB)</t>
  </si>
  <si>
    <t>Heptachloras</t>
  </si>
  <si>
    <t>Izodrinas</t>
  </si>
  <si>
    <t>Kobaltas</t>
  </si>
  <si>
    <t>Manganas</t>
  </si>
  <si>
    <t>Perfluoroktano rūgštis (PFOA)</t>
  </si>
  <si>
    <t>Perfluoroktanosulfonatas (PFOS)</t>
  </si>
  <si>
    <t>Stibis</t>
  </si>
  <si>
    <t xml:space="preserve"> Savivaldybė/ Apskritis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</si>
</sst>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0000000"/>
    <numFmt numFmtId="166" formatCode="0.00000"/>
    <numFmt numFmtId="167" formatCode="0.000000"/>
    <numFmt numFmtId="168" formatCode="0.0000000"/>
    <numFmt numFmtId="169" formatCode="0.000"/>
  </numFmts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8"/>
      <color theme="3"/>
      <name val="Cambria"/>
      <family val="2"/>
      <charset val="186"/>
      <scheme val="major"/>
    </font>
    <font>
      <sz val="11"/>
      <color rgb="FF9C57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164" fontId="0" fillId="0" borderId="10" xfId="0" applyNumberFormat="1" applyBorder="1"/>
    <xf numFmtId="0" fontId="16" fillId="0" borderId="12" xfId="0" applyFont="1" applyBorder="1"/>
    <xf numFmtId="164" fontId="16" fillId="0" borderId="11" xfId="0" applyNumberFormat="1" applyFont="1" applyBorder="1"/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20" xfId="0" applyFont="1" applyBorder="1"/>
    <xf numFmtId="0" fontId="19" fillId="0" borderId="21" xfId="0" applyFont="1" applyBorder="1" applyAlignment="1">
      <alignment horizontal="left"/>
    </xf>
    <xf numFmtId="0" fontId="19" fillId="0" borderId="21" xfId="0" applyFont="1" applyBorder="1"/>
    <xf numFmtId="0" fontId="19" fillId="0" borderId="22" xfId="0" applyFont="1" applyBorder="1" applyAlignment="1">
      <alignment horizontal="left"/>
    </xf>
    <xf numFmtId="164" fontId="0" fillId="0" borderId="23" xfId="0" applyNumberFormat="1" applyBorder="1"/>
    <xf numFmtId="164" fontId="0" fillId="0" borderId="14" xfId="0" applyNumberFormat="1" applyBorder="1"/>
    <xf numFmtId="164" fontId="0" fillId="0" borderId="19" xfId="0" applyNumberFormat="1" applyBorder="1"/>
    <xf numFmtId="164" fontId="0" fillId="0" borderId="18" xfId="0" applyNumberFormat="1" applyBorder="1"/>
    <xf numFmtId="0" fontId="16" fillId="0" borderId="12" xfId="0" applyFont="1" applyBorder="1" applyAlignment="1">
      <alignment horizontal="left"/>
    </xf>
    <xf numFmtId="165" fontId="16" fillId="0" borderId="11" xfId="0" applyNumberFormat="1" applyFont="1" applyBorder="1"/>
    <xf numFmtId="0" fontId="0" fillId="0" borderId="23" xfId="0" applyBorder="1"/>
    <xf numFmtId="0" fontId="0" fillId="0" borderId="14" xfId="0" applyBorder="1"/>
    <xf numFmtId="0" fontId="0" fillId="0" borderId="19" xfId="0" applyBorder="1"/>
    <xf numFmtId="0" fontId="0" fillId="0" borderId="18" xfId="0" applyBorder="1"/>
    <xf numFmtId="0" fontId="0" fillId="0" borderId="10" xfId="0" applyBorder="1"/>
    <xf numFmtId="166" fontId="0" fillId="0" borderId="10" xfId="0" applyNumberFormat="1" applyBorder="1"/>
    <xf numFmtId="167" fontId="0" fillId="0" borderId="10" xfId="0" applyNumberFormat="1" applyBorder="1"/>
    <xf numFmtId="168" fontId="0" fillId="0" borderId="10" xfId="0" applyNumberFormat="1" applyBorder="1"/>
    <xf numFmtId="167" fontId="0" fillId="0" borderId="14" xfId="0" applyNumberFormat="1" applyBorder="1"/>
    <xf numFmtId="168" fontId="0" fillId="0" borderId="14" xfId="0" applyNumberFormat="1" applyBorder="1"/>
    <xf numFmtId="166" fontId="0" fillId="0" borderId="14" xfId="0" applyNumberFormat="1" applyBorder="1"/>
    <xf numFmtId="168" fontId="0" fillId="0" borderId="18" xfId="0" applyNumberFormat="1" applyBorder="1"/>
    <xf numFmtId="166" fontId="0" fillId="0" borderId="18" xfId="0" applyNumberFormat="1" applyBorder="1"/>
    <xf numFmtId="167" fontId="0" fillId="0" borderId="19" xfId="0" applyNumberFormat="1" applyBorder="1"/>
    <xf numFmtId="168" fontId="0" fillId="0" borderId="19" xfId="0" applyNumberFormat="1" applyBorder="1"/>
    <xf numFmtId="166" fontId="0" fillId="0" borderId="19" xfId="0" applyNumberFormat="1" applyBorder="1"/>
    <xf numFmtId="0" fontId="16" fillId="0" borderId="11" xfId="0" applyFont="1" applyBorder="1"/>
    <xf numFmtId="168" fontId="22" fillId="0" borderId="10" xfId="0" applyNumberFormat="1" applyFont="1" applyBorder="1"/>
    <xf numFmtId="164" fontId="22" fillId="0" borderId="11" xfId="0" applyNumberFormat="1" applyFont="1" applyBorder="1"/>
    <xf numFmtId="166" fontId="16" fillId="0" borderId="11" xfId="0" applyNumberFormat="1" applyFont="1" applyBorder="1"/>
    <xf numFmtId="168" fontId="16" fillId="0" borderId="11" xfId="0" applyNumberFormat="1" applyFont="1" applyBorder="1"/>
    <xf numFmtId="167" fontId="16" fillId="0" borderId="11" xfId="0" applyNumberFormat="1" applyFont="1" applyBorder="1"/>
    <xf numFmtId="165" fontId="0" fillId="0" borderId="18" xfId="0" applyNumberFormat="1" applyBorder="1"/>
    <xf numFmtId="165" fontId="0" fillId="0" borderId="10" xfId="0" applyNumberFormat="1" applyBorder="1"/>
    <xf numFmtId="167" fontId="0" fillId="0" borderId="18" xfId="0" applyNumberFormat="1" applyBorder="1"/>
    <xf numFmtId="165" fontId="0" fillId="0" borderId="14" xfId="0" applyNumberFormat="1" applyBorder="1"/>
    <xf numFmtId="165" fontId="0" fillId="0" borderId="19" xfId="0" applyNumberFormat="1" applyBorder="1"/>
    <xf numFmtId="164" fontId="22" fillId="0" borderId="10" xfId="0" applyNumberFormat="1" applyFont="1" applyBorder="1"/>
    <xf numFmtId="0" fontId="19" fillId="0" borderId="24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4" xfId="0" applyBorder="1"/>
    <xf numFmtId="0" fontId="0" fillId="0" borderId="28" xfId="0" applyBorder="1"/>
    <xf numFmtId="0" fontId="16" fillId="0" borderId="29" xfId="0" applyFont="1" applyBorder="1"/>
    <xf numFmtId="169" fontId="0" fillId="0" borderId="10" xfId="0" applyNumberFormat="1" applyBorder="1"/>
  </cellXfs>
  <cellStyles count="50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1 2" xfId="44" xr:uid="{1C139882-6BD5-40A5-ABAF-7A6F6A3ECE4E}"/>
    <cellStyle name="60% – paryškinimas 2" xfId="25" builtinId="36" customBuiltin="1"/>
    <cellStyle name="60% – paryškinimas 2 2" xfId="45" xr:uid="{7B4BC8DE-EA9A-4248-B2F6-5993635ABEC3}"/>
    <cellStyle name="60% – paryškinimas 3" xfId="29" builtinId="40" customBuiltin="1"/>
    <cellStyle name="60% – paryškinimas 3 2" xfId="46" xr:uid="{3195EB55-D100-4C64-9F70-DF94A583E9A6}"/>
    <cellStyle name="60% – paryškinimas 4" xfId="33" builtinId="44" customBuiltin="1"/>
    <cellStyle name="60% – paryškinimas 4 2" xfId="47" xr:uid="{4B8C2AF3-0447-4A1C-9597-F402B2027BE9}"/>
    <cellStyle name="60% – paryškinimas 5" xfId="37" builtinId="48" customBuiltin="1"/>
    <cellStyle name="60% – paryškinimas 5 2" xfId="48" xr:uid="{03E29401-60ED-4517-B19F-70E6B3537B67}"/>
    <cellStyle name="60% – paryškinimas 6" xfId="41" builtinId="52" customBuiltin="1"/>
    <cellStyle name="60% – paryškinimas 6 2" xfId="49" xr:uid="{669E9563-BA75-4EBF-94B4-37827B434F41}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eutralus 2" xfId="43" xr:uid="{10658E21-B4A2-4CED-809C-3F2824A5E364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Pavadinimas 2" xfId="42" xr:uid="{890638D1-4410-4EF0-8F13-509B801EF4EF}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73"/>
  <sheetViews>
    <sheetView tabSelected="1" zoomScale="106" zoomScaleNormal="106" workbookViewId="0">
      <pane ySplit="2" topLeftCell="A3" activePane="bottomLeft" state="frozen"/>
      <selection pane="bottomLeft" activeCell="M11" sqref="M11"/>
    </sheetView>
  </sheetViews>
  <sheetFormatPr defaultRowHeight="14.4" x14ac:dyDescent="0.3"/>
  <cols>
    <col min="1" max="1" width="16.21875" style="3" customWidth="1"/>
    <col min="2" max="4" width="9.88671875" bestFit="1" customWidth="1"/>
    <col min="5" max="5" width="8.5546875" bestFit="1" customWidth="1"/>
    <col min="6" max="6" width="11" bestFit="1" customWidth="1"/>
    <col min="7" max="7" width="12.6640625" bestFit="1" customWidth="1"/>
    <col min="8" max="8" width="7.5546875" bestFit="1" customWidth="1"/>
    <col min="9" max="9" width="8.5546875" bestFit="1" customWidth="1"/>
    <col min="10" max="10" width="7.5546875" bestFit="1" customWidth="1"/>
    <col min="11" max="11" width="8.5546875" bestFit="1" customWidth="1"/>
    <col min="12" max="12" width="8" bestFit="1" customWidth="1"/>
    <col min="13" max="15" width="7.5546875" bestFit="1" customWidth="1"/>
    <col min="16" max="16" width="10.88671875" bestFit="1" customWidth="1"/>
    <col min="17" max="17" width="8.5546875" bestFit="1" customWidth="1"/>
    <col min="18" max="18" width="9.88671875" bestFit="1" customWidth="1"/>
    <col min="19" max="19" width="8.5546875" bestFit="1" customWidth="1"/>
    <col min="20" max="20" width="9.109375" bestFit="1" customWidth="1"/>
    <col min="21" max="21" width="8.77734375" bestFit="1" customWidth="1"/>
    <col min="22" max="22" width="10.21875" customWidth="1"/>
    <col min="23" max="23" width="8.21875" bestFit="1" customWidth="1"/>
    <col min="24" max="24" width="10.88671875" bestFit="1" customWidth="1"/>
    <col min="25" max="26" width="10" bestFit="1" customWidth="1"/>
    <col min="27" max="27" width="9.88671875" bestFit="1" customWidth="1"/>
    <col min="28" max="28" width="11" bestFit="1" customWidth="1"/>
    <col min="29" max="29" width="8.77734375" bestFit="1" customWidth="1"/>
    <col min="30" max="30" width="6.77734375" bestFit="1" customWidth="1"/>
    <col min="31" max="32" width="8.77734375" bestFit="1" customWidth="1"/>
    <col min="33" max="33" width="6.6640625" bestFit="1" customWidth="1"/>
    <col min="34" max="34" width="8.33203125" customWidth="1"/>
    <col min="35" max="35" width="11" bestFit="1" customWidth="1"/>
    <col min="36" max="36" width="4.5546875" bestFit="1" customWidth="1"/>
    <col min="37" max="37" width="9.88671875" bestFit="1" customWidth="1"/>
    <col min="38" max="39" width="9" bestFit="1" customWidth="1"/>
    <col min="40" max="40" width="13.21875" customWidth="1"/>
    <col min="41" max="41" width="12.77734375" customWidth="1"/>
    <col min="42" max="42" width="13.5546875" customWidth="1"/>
    <col min="43" max="43" width="10.44140625" customWidth="1"/>
    <col min="44" max="44" width="12.5546875" customWidth="1"/>
    <col min="45" max="45" width="11" bestFit="1" customWidth="1"/>
    <col min="46" max="46" width="10.88671875" bestFit="1" customWidth="1"/>
    <col min="47" max="47" width="11.77734375" customWidth="1"/>
    <col min="48" max="48" width="6.44140625" bestFit="1" customWidth="1"/>
    <col min="49" max="49" width="9.88671875" bestFit="1" customWidth="1"/>
    <col min="50" max="50" width="7.33203125" bestFit="1" customWidth="1"/>
    <col min="51" max="51" width="10.44140625" customWidth="1"/>
    <col min="52" max="52" width="12" bestFit="1" customWidth="1"/>
    <col min="53" max="53" width="15.88671875" bestFit="1" customWidth="1"/>
    <col min="54" max="54" width="15.6640625" bestFit="1" customWidth="1"/>
    <col min="55" max="55" width="15.77734375" bestFit="1" customWidth="1"/>
    <col min="56" max="56" width="8.88671875" bestFit="1" customWidth="1"/>
    <col min="57" max="57" width="9.88671875" bestFit="1" customWidth="1"/>
    <col min="58" max="58" width="7.77734375" bestFit="1" customWidth="1"/>
    <col min="59" max="59" width="8.33203125" bestFit="1" customWidth="1"/>
    <col min="60" max="60" width="13.44140625" customWidth="1"/>
    <col min="61" max="61" width="11.33203125" customWidth="1"/>
    <col min="62" max="62" width="7.77734375" bestFit="1" customWidth="1"/>
    <col min="63" max="63" width="10.88671875" bestFit="1" customWidth="1"/>
    <col min="64" max="64" width="11.44140625" bestFit="1" customWidth="1"/>
    <col min="65" max="65" width="6.6640625" bestFit="1" customWidth="1"/>
    <col min="66" max="66" width="19.88671875" customWidth="1"/>
    <col min="67" max="67" width="8.77734375" bestFit="1" customWidth="1"/>
    <col min="68" max="68" width="10.44140625" customWidth="1"/>
    <col min="69" max="69" width="15.33203125" customWidth="1"/>
    <col min="70" max="70" width="16.77734375" customWidth="1"/>
    <col min="71" max="73" width="10.44140625" customWidth="1"/>
    <col min="74" max="74" width="13.6640625" customWidth="1"/>
    <col min="75" max="75" width="9.88671875" bestFit="1" customWidth="1"/>
    <col min="76" max="76" width="15.77734375" customWidth="1"/>
    <col min="77" max="77" width="9.88671875" bestFit="1" customWidth="1"/>
    <col min="78" max="78" width="10.44140625" customWidth="1"/>
    <col min="79" max="79" width="11.88671875" customWidth="1"/>
    <col min="80" max="80" width="13.6640625" customWidth="1"/>
    <col min="81" max="81" width="11.5546875" customWidth="1"/>
    <col min="82" max="82" width="19.33203125" customWidth="1"/>
    <col min="83" max="83" width="13.6640625" customWidth="1"/>
    <col min="84" max="84" width="14.5546875" customWidth="1"/>
    <col min="85" max="85" width="10.44140625" customWidth="1"/>
    <col min="86" max="86" width="10.88671875" bestFit="1" customWidth="1"/>
    <col min="87" max="87" width="13" customWidth="1"/>
    <col min="88" max="88" width="12.21875" customWidth="1"/>
    <col min="89" max="89" width="12.33203125" customWidth="1"/>
  </cols>
  <sheetData>
    <row r="1" spans="1:89" ht="15" thickBot="1" x14ac:dyDescent="0.35">
      <c r="A1" s="20" t="s">
        <v>142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s="2" customFormat="1" ht="87" customHeight="1" thickBot="1" x14ac:dyDescent="0.35">
      <c r="A2" s="8" t="s">
        <v>160</v>
      </c>
      <c r="B2" s="7" t="s">
        <v>6</v>
      </c>
      <c r="C2" s="7" t="s">
        <v>7</v>
      </c>
      <c r="D2" s="7" t="s">
        <v>4</v>
      </c>
      <c r="E2" s="7" t="s">
        <v>9</v>
      </c>
      <c r="F2" s="7" t="s">
        <v>15</v>
      </c>
      <c r="G2" s="7" t="s">
        <v>1</v>
      </c>
      <c r="H2" s="7" t="s">
        <v>105</v>
      </c>
      <c r="I2" s="7" t="s">
        <v>14</v>
      </c>
      <c r="J2" s="7" t="s">
        <v>18</v>
      </c>
      <c r="K2" s="7" t="s">
        <v>8</v>
      </c>
      <c r="L2" s="7" t="s">
        <v>19</v>
      </c>
      <c r="M2" s="7" t="s">
        <v>3</v>
      </c>
      <c r="N2" s="7" t="s">
        <v>11</v>
      </c>
      <c r="O2" s="7" t="s">
        <v>13</v>
      </c>
      <c r="P2" s="7" t="s">
        <v>16</v>
      </c>
      <c r="Q2" s="7" t="s">
        <v>26</v>
      </c>
      <c r="R2" s="7" t="s">
        <v>36</v>
      </c>
      <c r="S2" s="7" t="s">
        <v>31</v>
      </c>
      <c r="T2" s="7" t="s">
        <v>43</v>
      </c>
      <c r="U2" s="7" t="s">
        <v>100</v>
      </c>
      <c r="V2" s="7" t="s">
        <v>112</v>
      </c>
      <c r="W2" s="7" t="s">
        <v>82</v>
      </c>
      <c r="X2" s="7" t="s">
        <v>95</v>
      </c>
      <c r="Y2" s="7" t="s">
        <v>90</v>
      </c>
      <c r="Z2" s="7" t="s">
        <v>99</v>
      </c>
      <c r="AA2" s="7" t="s">
        <v>44</v>
      </c>
      <c r="AB2" s="7" t="s">
        <v>96</v>
      </c>
      <c r="AC2" s="7" t="s">
        <v>127</v>
      </c>
      <c r="AD2" s="7" t="s">
        <v>139</v>
      </c>
      <c r="AE2" s="7" t="s">
        <v>59</v>
      </c>
      <c r="AF2" s="7" t="s">
        <v>77</v>
      </c>
      <c r="AG2" s="7" t="s">
        <v>155</v>
      </c>
      <c r="AH2" s="7" t="s">
        <v>156</v>
      </c>
      <c r="AI2" s="7" t="s">
        <v>58</v>
      </c>
      <c r="AJ2" s="7" t="s">
        <v>159</v>
      </c>
      <c r="AK2" s="7" t="s">
        <v>68</v>
      </c>
      <c r="AL2" s="7" t="s">
        <v>93</v>
      </c>
      <c r="AM2" s="7" t="s">
        <v>128</v>
      </c>
      <c r="AN2" s="7" t="s">
        <v>137</v>
      </c>
      <c r="AO2" s="7" t="s">
        <v>126</v>
      </c>
      <c r="AP2" s="7" t="s">
        <v>108</v>
      </c>
      <c r="AQ2" s="7" t="s">
        <v>143</v>
      </c>
      <c r="AR2" s="7" t="s">
        <v>144</v>
      </c>
      <c r="AS2" s="7" t="s">
        <v>133</v>
      </c>
      <c r="AT2" s="7" t="s">
        <v>138</v>
      </c>
      <c r="AU2" s="7" t="s">
        <v>136</v>
      </c>
      <c r="AV2" s="7" t="s">
        <v>145</v>
      </c>
      <c r="AW2" s="7" t="s">
        <v>79</v>
      </c>
      <c r="AX2" s="7" t="s">
        <v>109</v>
      </c>
      <c r="AY2" s="7" t="s">
        <v>129</v>
      </c>
      <c r="AZ2" s="7" t="s">
        <v>80</v>
      </c>
      <c r="BA2" s="7" t="s">
        <v>98</v>
      </c>
      <c r="BB2" s="7" t="s">
        <v>28</v>
      </c>
      <c r="BC2" s="7" t="s">
        <v>29</v>
      </c>
      <c r="BD2" s="7" t="s">
        <v>146</v>
      </c>
      <c r="BE2" s="7" t="s">
        <v>147</v>
      </c>
      <c r="BF2" s="7" t="s">
        <v>148</v>
      </c>
      <c r="BG2" s="7" t="s">
        <v>149</v>
      </c>
      <c r="BH2" s="7" t="s">
        <v>78</v>
      </c>
      <c r="BI2" s="7" t="s">
        <v>104</v>
      </c>
      <c r="BJ2" s="7" t="s">
        <v>150</v>
      </c>
      <c r="BK2" s="7" t="s">
        <v>141</v>
      </c>
      <c r="BL2" s="7" t="s">
        <v>125</v>
      </c>
      <c r="BM2" s="7" t="s">
        <v>151</v>
      </c>
      <c r="BN2" s="7" t="s">
        <v>135</v>
      </c>
      <c r="BO2" s="7" t="s">
        <v>27</v>
      </c>
      <c r="BP2" s="7" t="s">
        <v>97</v>
      </c>
      <c r="BQ2" s="7" t="s">
        <v>152</v>
      </c>
      <c r="BR2" s="7" t="s">
        <v>132</v>
      </c>
      <c r="BS2" s="7" t="s">
        <v>153</v>
      </c>
      <c r="BT2" s="7" t="s">
        <v>94</v>
      </c>
      <c r="BU2" s="7" t="s">
        <v>154</v>
      </c>
      <c r="BV2" s="7" t="s">
        <v>113</v>
      </c>
      <c r="BW2" s="7" t="s">
        <v>91</v>
      </c>
      <c r="BX2" s="7" t="s">
        <v>140</v>
      </c>
      <c r="BY2" s="7" t="s">
        <v>102</v>
      </c>
      <c r="BZ2" s="7" t="s">
        <v>81</v>
      </c>
      <c r="CA2" s="7" t="s">
        <v>134</v>
      </c>
      <c r="CB2" s="7" t="s">
        <v>106</v>
      </c>
      <c r="CC2" s="7" t="s">
        <v>157</v>
      </c>
      <c r="CD2" s="7" t="s">
        <v>158</v>
      </c>
      <c r="CE2" s="7" t="s">
        <v>110</v>
      </c>
      <c r="CF2" s="7" t="s">
        <v>114</v>
      </c>
      <c r="CG2" s="7" t="s">
        <v>111</v>
      </c>
      <c r="CH2" s="7" t="s">
        <v>103</v>
      </c>
      <c r="CI2" s="7" t="s">
        <v>131</v>
      </c>
      <c r="CJ2" s="7" t="s">
        <v>101</v>
      </c>
      <c r="CK2" s="50" t="s">
        <v>30</v>
      </c>
    </row>
    <row r="3" spans="1:89" x14ac:dyDescent="0.3">
      <c r="A3" s="9" t="s">
        <v>71</v>
      </c>
      <c r="B3" s="16">
        <v>31.561209959999996</v>
      </c>
      <c r="C3" s="16">
        <v>123.87479999999999</v>
      </c>
      <c r="D3" s="16">
        <v>25.477399999999999</v>
      </c>
      <c r="E3" s="16">
        <v>2.7814000000000001</v>
      </c>
      <c r="F3" s="16">
        <v>51.64457328000001</v>
      </c>
      <c r="G3" s="16">
        <v>0.74949902999999996</v>
      </c>
      <c r="H3" s="16"/>
      <c r="I3" s="16">
        <v>3.4319000000000002</v>
      </c>
      <c r="J3" s="22"/>
      <c r="K3" s="16">
        <v>11.2098</v>
      </c>
      <c r="L3" s="22"/>
      <c r="M3" s="16">
        <v>1.2576000000000001</v>
      </c>
      <c r="N3" s="16"/>
      <c r="O3" s="16">
        <v>1.8071999999999999</v>
      </c>
      <c r="P3" s="16"/>
      <c r="Q3" s="22"/>
      <c r="R3" s="22"/>
      <c r="S3" s="22"/>
      <c r="T3" s="22"/>
      <c r="U3" s="22"/>
      <c r="V3" s="22"/>
      <c r="W3" s="17"/>
      <c r="X3" s="16">
        <v>1E-4</v>
      </c>
      <c r="Y3" s="22">
        <v>0</v>
      </c>
      <c r="Z3" s="22">
        <v>0</v>
      </c>
      <c r="AA3" s="17">
        <v>5.1999999999999998E-3</v>
      </c>
      <c r="AB3" s="22"/>
      <c r="AC3" s="22">
        <v>4.24E-2</v>
      </c>
      <c r="AD3" s="22"/>
      <c r="AE3" s="22">
        <v>1E-4</v>
      </c>
      <c r="AF3" s="22">
        <v>0</v>
      </c>
      <c r="AG3" s="22"/>
      <c r="AH3" s="22"/>
      <c r="AI3" s="22">
        <v>5.9999999999999995E-4</v>
      </c>
      <c r="AJ3" s="22"/>
      <c r="AK3" s="22">
        <v>0</v>
      </c>
      <c r="AL3" s="22">
        <v>2.0000000000000001E-4</v>
      </c>
      <c r="AM3" s="22">
        <v>6.9999999999999999E-4</v>
      </c>
      <c r="AN3" s="22">
        <v>0</v>
      </c>
      <c r="AO3" s="22">
        <v>0</v>
      </c>
      <c r="AP3" s="22">
        <v>0</v>
      </c>
      <c r="AQ3" s="22">
        <v>0</v>
      </c>
      <c r="AR3" s="22">
        <v>0</v>
      </c>
      <c r="AS3" s="22">
        <v>0</v>
      </c>
      <c r="AT3" s="22"/>
      <c r="AU3" s="22">
        <v>0</v>
      </c>
      <c r="AV3" s="22"/>
      <c r="AW3" s="22">
        <v>0</v>
      </c>
      <c r="AX3" s="22">
        <v>0</v>
      </c>
      <c r="AY3" s="22"/>
      <c r="AZ3" s="22">
        <v>0</v>
      </c>
      <c r="BA3" s="22">
        <v>0</v>
      </c>
      <c r="BB3" s="22">
        <v>0</v>
      </c>
      <c r="BC3" s="22">
        <v>0</v>
      </c>
      <c r="BD3" s="22"/>
      <c r="BE3" s="17"/>
      <c r="BF3" s="22"/>
      <c r="BG3" s="17"/>
      <c r="BH3" s="22">
        <v>2.3999999999999998E-3</v>
      </c>
      <c r="BI3" s="22">
        <v>2.9999999999999997E-4</v>
      </c>
      <c r="BJ3" s="22"/>
      <c r="BK3" s="22"/>
      <c r="BL3" s="22"/>
      <c r="BM3" s="22"/>
      <c r="BN3" s="22">
        <v>1.0572999999999999</v>
      </c>
      <c r="BO3" s="22"/>
      <c r="BP3" s="22">
        <v>0</v>
      </c>
      <c r="BQ3" s="23"/>
      <c r="BR3" s="23">
        <v>0</v>
      </c>
      <c r="BS3" s="22"/>
      <c r="BT3" s="22">
        <v>0</v>
      </c>
      <c r="BU3" s="17"/>
      <c r="BV3" s="22">
        <v>0</v>
      </c>
      <c r="BW3" s="22">
        <v>0</v>
      </c>
      <c r="BX3" s="22"/>
      <c r="BY3" s="22">
        <v>0</v>
      </c>
      <c r="BZ3" s="22">
        <v>0</v>
      </c>
      <c r="CA3" s="22">
        <v>0</v>
      </c>
      <c r="CB3" s="22">
        <v>0</v>
      </c>
      <c r="CC3" s="22"/>
      <c r="CD3" s="22"/>
      <c r="CE3" s="22">
        <v>0</v>
      </c>
      <c r="CF3" s="22">
        <v>0</v>
      </c>
      <c r="CG3" s="22"/>
      <c r="CH3" s="22"/>
      <c r="CI3" s="22"/>
      <c r="CJ3" s="22">
        <v>0</v>
      </c>
      <c r="CK3" s="51">
        <v>0</v>
      </c>
    </row>
    <row r="4" spans="1:89" x14ac:dyDescent="0.3">
      <c r="A4" s="10" t="s">
        <v>34</v>
      </c>
      <c r="B4" s="17">
        <v>3.4498448899999996</v>
      </c>
      <c r="C4" s="17">
        <v>10.851339899999999</v>
      </c>
      <c r="D4" s="17">
        <v>5.7667468699999995</v>
      </c>
      <c r="E4" s="17">
        <v>0.79579182000000004</v>
      </c>
      <c r="F4" s="17">
        <v>25.635537369999998</v>
      </c>
      <c r="G4" s="17">
        <v>1.5045079999999999E-2</v>
      </c>
      <c r="H4" s="17">
        <v>5.6315249999999997E-2</v>
      </c>
      <c r="I4" s="17">
        <v>1.1421300000000001</v>
      </c>
      <c r="J4" s="17">
        <v>8.6541939999999998E-2</v>
      </c>
      <c r="K4" s="17">
        <v>3.4727999999999999</v>
      </c>
      <c r="L4" s="17">
        <v>1.466699E-2</v>
      </c>
      <c r="M4" s="17">
        <v>6.3966800000000004E-2</v>
      </c>
      <c r="N4" s="17">
        <v>4.8514500000000002E-3</v>
      </c>
      <c r="O4" s="17">
        <v>0.50748859999999996</v>
      </c>
      <c r="P4" s="17">
        <v>9.6501252199999996</v>
      </c>
      <c r="Q4" s="23"/>
      <c r="R4" s="23"/>
      <c r="S4" s="23">
        <v>1.37E-2</v>
      </c>
      <c r="T4" s="23">
        <v>1.3899999999999999E-2</v>
      </c>
      <c r="U4" s="23"/>
      <c r="V4" s="23"/>
      <c r="W4" s="17"/>
      <c r="X4" s="17"/>
      <c r="Y4" s="17"/>
      <c r="Z4" s="17"/>
      <c r="AA4" s="17">
        <v>6.7999999999999999E-5</v>
      </c>
      <c r="AB4" s="23"/>
      <c r="AC4" s="17">
        <v>1.7937000000000001E-4</v>
      </c>
      <c r="AD4" s="23">
        <v>5.6260000000000003</v>
      </c>
      <c r="AE4" s="30">
        <v>7.0999999999999998E-7</v>
      </c>
      <c r="AF4" s="23">
        <v>0</v>
      </c>
      <c r="AG4" s="23"/>
      <c r="AH4" s="23"/>
      <c r="AI4" s="32">
        <v>3.9209999999999999E-5</v>
      </c>
      <c r="AJ4" s="23"/>
      <c r="AK4" s="30">
        <v>6.6699999999999997E-6</v>
      </c>
      <c r="AL4" s="23"/>
      <c r="AM4" s="32">
        <v>4.3800000000000001E-5</v>
      </c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23"/>
      <c r="BB4" s="23"/>
      <c r="BC4" s="17"/>
      <c r="BD4" s="23"/>
      <c r="BE4" s="17"/>
      <c r="BF4" s="32"/>
      <c r="BG4" s="17"/>
      <c r="BH4" s="23"/>
      <c r="BI4" s="23"/>
      <c r="BJ4" s="23"/>
      <c r="BK4" s="23"/>
      <c r="BL4" s="23"/>
      <c r="BM4" s="23"/>
      <c r="BN4" s="23"/>
      <c r="BO4" s="17">
        <v>2.5029000000000002E-4</v>
      </c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52"/>
    </row>
    <row r="5" spans="1:89" x14ac:dyDescent="0.3">
      <c r="A5" s="10" t="s">
        <v>72</v>
      </c>
      <c r="B5" s="17">
        <v>16.748648510000002</v>
      </c>
      <c r="C5" s="17">
        <v>70.147208620000001</v>
      </c>
      <c r="D5" s="17">
        <v>9.60497376</v>
      </c>
      <c r="E5" s="17">
        <v>1.6549868900000002</v>
      </c>
      <c r="F5" s="17">
        <v>11.05580331</v>
      </c>
      <c r="G5" s="17">
        <v>7.6891499999999996E-3</v>
      </c>
      <c r="H5" s="17"/>
      <c r="I5" s="17">
        <v>3.0906069400000002</v>
      </c>
      <c r="J5" s="17"/>
      <c r="K5" s="17">
        <v>3.9222639099999999</v>
      </c>
      <c r="L5" s="17"/>
      <c r="M5" s="17">
        <v>0.12546422000000002</v>
      </c>
      <c r="N5" s="17"/>
      <c r="O5" s="17">
        <v>0.98925260999999998</v>
      </c>
      <c r="P5" s="17">
        <v>3.4206830799999999</v>
      </c>
      <c r="Q5" s="23"/>
      <c r="R5" s="23"/>
      <c r="S5" s="23">
        <v>4.9535999999999998</v>
      </c>
      <c r="T5" s="23"/>
      <c r="U5" s="23"/>
      <c r="V5" s="23"/>
      <c r="W5" s="17"/>
      <c r="X5" s="17"/>
      <c r="Y5" s="17">
        <v>3.3566999999999999E-4</v>
      </c>
      <c r="Z5" s="17"/>
      <c r="AA5" s="23">
        <v>0</v>
      </c>
      <c r="AB5" s="23">
        <v>0</v>
      </c>
      <c r="AC5" s="17">
        <v>8.6286000000000002E-2</v>
      </c>
      <c r="AD5" s="23"/>
      <c r="AE5" s="23">
        <v>0</v>
      </c>
      <c r="AF5" s="23">
        <v>0</v>
      </c>
      <c r="AG5" s="23"/>
      <c r="AH5" s="23"/>
      <c r="AI5" s="23">
        <v>0</v>
      </c>
      <c r="AJ5" s="23"/>
      <c r="AK5" s="23">
        <v>0</v>
      </c>
      <c r="AL5" s="23"/>
      <c r="AM5" s="17">
        <v>2.2900000000000001E-4</v>
      </c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23"/>
      <c r="BB5" s="23"/>
      <c r="BC5" s="17"/>
      <c r="BD5" s="23"/>
      <c r="BE5" s="23"/>
      <c r="BF5" s="23"/>
      <c r="BG5" s="23"/>
      <c r="BH5" s="17">
        <v>6.0919999999999995E-4</v>
      </c>
      <c r="BI5" s="17">
        <v>1.634E-3</v>
      </c>
      <c r="BJ5" s="23"/>
      <c r="BK5" s="23"/>
      <c r="BL5" s="23"/>
      <c r="BM5" s="23"/>
      <c r="BN5" s="23"/>
      <c r="BO5" s="17"/>
      <c r="BP5" s="23"/>
      <c r="BQ5" s="23"/>
      <c r="BR5" s="23"/>
      <c r="BS5" s="23"/>
      <c r="BT5" s="23"/>
      <c r="BU5" s="23"/>
      <c r="BV5" s="23"/>
      <c r="BW5" s="23"/>
      <c r="BX5" s="23"/>
      <c r="BY5" s="23">
        <v>0</v>
      </c>
      <c r="BZ5" s="23">
        <v>0</v>
      </c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52"/>
    </row>
    <row r="6" spans="1:89" x14ac:dyDescent="0.3">
      <c r="A6" s="10" t="s">
        <v>86</v>
      </c>
      <c r="B6" s="17">
        <v>1.9625343200000003</v>
      </c>
      <c r="C6" s="17">
        <v>6.2917000000000005</v>
      </c>
      <c r="D6" s="17">
        <v>6.3793000000000006</v>
      </c>
      <c r="E6" s="17">
        <v>0.48720000000000008</v>
      </c>
      <c r="F6" s="17">
        <v>2.4127880000000008</v>
      </c>
      <c r="G6" s="17">
        <v>2.1463739999999999E-2</v>
      </c>
      <c r="H6" s="17"/>
      <c r="I6" s="17">
        <v>3.4556</v>
      </c>
      <c r="J6" s="17"/>
      <c r="K6" s="17">
        <v>1.3531</v>
      </c>
      <c r="L6" s="17"/>
      <c r="M6" s="17">
        <v>7.3900000000000007E-2</v>
      </c>
      <c r="N6" s="17"/>
      <c r="O6" s="17">
        <v>0.36660000000000004</v>
      </c>
      <c r="P6" s="17">
        <v>30.0669</v>
      </c>
      <c r="Q6" s="23"/>
      <c r="R6" s="23"/>
      <c r="S6" s="23">
        <v>0.62290000000000001</v>
      </c>
      <c r="T6" s="23">
        <v>2.12E-2</v>
      </c>
      <c r="U6" s="23"/>
      <c r="V6" s="23"/>
      <c r="W6" s="23"/>
      <c r="X6" s="17"/>
      <c r="Y6" s="17"/>
      <c r="Z6" s="17"/>
      <c r="AA6" s="23">
        <v>0</v>
      </c>
      <c r="AB6" s="23"/>
      <c r="AC6" s="17">
        <v>8.1566499999999997E-3</v>
      </c>
      <c r="AD6" s="23"/>
      <c r="AE6" s="23"/>
      <c r="AF6" s="23">
        <v>0</v>
      </c>
      <c r="AG6" s="23"/>
      <c r="AH6" s="23"/>
      <c r="AI6" s="17">
        <v>3.5272E-4</v>
      </c>
      <c r="AJ6" s="23"/>
      <c r="AK6" s="23">
        <v>0</v>
      </c>
      <c r="AL6" s="23"/>
      <c r="AM6" s="17">
        <v>6.6135E-4</v>
      </c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23"/>
      <c r="BB6" s="23"/>
      <c r="BC6" s="17"/>
      <c r="BD6" s="23"/>
      <c r="BE6" s="23"/>
      <c r="BF6" s="23"/>
      <c r="BG6" s="23"/>
      <c r="BH6" s="17">
        <v>6.3929999999999998E-4</v>
      </c>
      <c r="BI6" s="17">
        <v>1.369E-3</v>
      </c>
      <c r="BJ6" s="23"/>
      <c r="BK6" s="23"/>
      <c r="BL6" s="23"/>
      <c r="BM6" s="23"/>
      <c r="BN6" s="23"/>
      <c r="BO6" s="17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52"/>
    </row>
    <row r="7" spans="1:89" ht="15" thickBot="1" x14ac:dyDescent="0.35">
      <c r="A7" s="11" t="s">
        <v>25</v>
      </c>
      <c r="B7" s="18">
        <v>2.6592286200000004</v>
      </c>
      <c r="C7" s="18">
        <v>11.823090000000002</v>
      </c>
      <c r="D7" s="18">
        <v>5.4446499999999993</v>
      </c>
      <c r="E7" s="18">
        <v>0.46476000000000001</v>
      </c>
      <c r="F7" s="18">
        <v>2.25840218</v>
      </c>
      <c r="G7" s="18">
        <v>3.1243840000000002E-2</v>
      </c>
      <c r="H7" s="18"/>
      <c r="I7" s="18">
        <v>3.794997</v>
      </c>
      <c r="J7" s="18"/>
      <c r="K7" s="18">
        <v>0.66090000000000004</v>
      </c>
      <c r="L7" s="18"/>
      <c r="M7" s="18">
        <v>2.4175000000000002E-2</v>
      </c>
      <c r="N7" s="18"/>
      <c r="O7" s="18">
        <v>0.35130599999999995</v>
      </c>
      <c r="P7" s="18">
        <v>112.8193</v>
      </c>
      <c r="Q7" s="24"/>
      <c r="R7" s="24">
        <v>14.036899999999999</v>
      </c>
      <c r="S7" s="18">
        <v>1.22139</v>
      </c>
      <c r="T7" s="18">
        <v>6.207E-2</v>
      </c>
      <c r="U7" s="24"/>
      <c r="V7" s="24"/>
      <c r="W7" s="17"/>
      <c r="X7" s="18"/>
      <c r="Y7" s="18"/>
      <c r="Z7" s="18"/>
      <c r="AA7" s="24">
        <v>0</v>
      </c>
      <c r="AB7" s="24"/>
      <c r="AC7" s="18">
        <v>4.2582099999999998E-2</v>
      </c>
      <c r="AD7" s="24"/>
      <c r="AE7" s="24">
        <v>0</v>
      </c>
      <c r="AF7" s="24">
        <v>0</v>
      </c>
      <c r="AG7" s="24"/>
      <c r="AH7" s="24"/>
      <c r="AI7" s="18">
        <v>4.2581999999999999E-4</v>
      </c>
      <c r="AJ7" s="24"/>
      <c r="AK7" s="24">
        <v>0</v>
      </c>
      <c r="AL7" s="24"/>
      <c r="AM7" s="18">
        <v>6.1938E-4</v>
      </c>
      <c r="AN7" s="18"/>
      <c r="AO7" s="18"/>
      <c r="AP7" s="18"/>
      <c r="AQ7" s="18"/>
      <c r="AR7" s="18"/>
      <c r="AS7" s="18"/>
      <c r="AT7" s="18"/>
      <c r="AU7" s="18"/>
      <c r="AV7" s="24">
        <v>0</v>
      </c>
      <c r="AW7" s="24">
        <v>0</v>
      </c>
      <c r="AX7" s="24"/>
      <c r="AY7" s="24"/>
      <c r="AZ7" s="24">
        <v>0</v>
      </c>
      <c r="BA7" s="24">
        <v>0</v>
      </c>
      <c r="BB7" s="24">
        <v>0</v>
      </c>
      <c r="BC7" s="24">
        <v>0</v>
      </c>
      <c r="BD7" s="18"/>
      <c r="BE7" s="24"/>
      <c r="BF7" s="24"/>
      <c r="BG7" s="17"/>
      <c r="BH7" s="18">
        <v>3.4929999999999998E-4</v>
      </c>
      <c r="BI7" s="18">
        <v>1.5097E-4</v>
      </c>
      <c r="BJ7" s="24">
        <v>0</v>
      </c>
      <c r="BK7" s="24"/>
      <c r="BL7" s="24"/>
      <c r="BM7" s="24">
        <v>0</v>
      </c>
      <c r="BN7" s="24"/>
      <c r="BO7" s="18"/>
      <c r="BP7" s="24">
        <v>0</v>
      </c>
      <c r="BQ7" s="23">
        <v>0</v>
      </c>
      <c r="BR7" s="24"/>
      <c r="BS7" s="24">
        <v>0</v>
      </c>
      <c r="BT7" s="24">
        <v>0</v>
      </c>
      <c r="BU7" s="24">
        <v>0</v>
      </c>
      <c r="BV7" s="24"/>
      <c r="BW7" s="24">
        <v>0</v>
      </c>
      <c r="BX7" s="24">
        <v>0</v>
      </c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53"/>
    </row>
    <row r="8" spans="1:89" ht="15" thickBot="1" x14ac:dyDescent="0.35">
      <c r="A8" s="13" t="s">
        <v>115</v>
      </c>
      <c r="B8" s="4">
        <f t="shared" ref="B8:AB8" si="0">SUM(B3:B7)</f>
        <v>56.3814663</v>
      </c>
      <c r="C8" s="4">
        <f t="shared" si="0"/>
        <v>222.98813851999998</v>
      </c>
      <c r="D8" s="4">
        <f t="shared" si="0"/>
        <v>52.673070629999998</v>
      </c>
      <c r="E8" s="4">
        <f t="shared" si="0"/>
        <v>6.1841387100000009</v>
      </c>
      <c r="F8" s="4">
        <f t="shared" si="0"/>
        <v>93.007104140000024</v>
      </c>
      <c r="G8" s="4">
        <f t="shared" si="0"/>
        <v>0.82494084000000001</v>
      </c>
      <c r="H8" s="4">
        <f t="shared" si="0"/>
        <v>5.6315249999999997E-2</v>
      </c>
      <c r="I8" s="4">
        <f t="shared" si="0"/>
        <v>14.915233940000002</v>
      </c>
      <c r="J8" s="4">
        <f t="shared" si="0"/>
        <v>8.6541939999999998E-2</v>
      </c>
      <c r="K8" s="4">
        <f t="shared" si="0"/>
        <v>20.618863910000002</v>
      </c>
      <c r="L8" s="4">
        <f t="shared" si="0"/>
        <v>1.466699E-2</v>
      </c>
      <c r="M8" s="4">
        <f t="shared" si="0"/>
        <v>1.5451060200000002</v>
      </c>
      <c r="N8" s="4">
        <f t="shared" si="0"/>
        <v>4.8514500000000002E-3</v>
      </c>
      <c r="O8" s="4">
        <f t="shared" si="0"/>
        <v>4.0218472099999998</v>
      </c>
      <c r="P8" s="4">
        <f t="shared" si="0"/>
        <v>155.95700829999998</v>
      </c>
      <c r="Q8" s="26">
        <f t="shared" si="0"/>
        <v>0</v>
      </c>
      <c r="R8" s="26">
        <f t="shared" si="0"/>
        <v>14.036899999999999</v>
      </c>
      <c r="S8" s="4">
        <f t="shared" si="0"/>
        <v>6.8115899999999989</v>
      </c>
      <c r="T8" s="4">
        <f t="shared" si="0"/>
        <v>9.7170000000000006E-2</v>
      </c>
      <c r="U8" s="26">
        <f t="shared" si="0"/>
        <v>0</v>
      </c>
      <c r="V8" s="26">
        <f t="shared" si="0"/>
        <v>0</v>
      </c>
      <c r="W8" s="26">
        <f t="shared" si="0"/>
        <v>0</v>
      </c>
      <c r="X8" s="4">
        <f t="shared" si="0"/>
        <v>1E-4</v>
      </c>
      <c r="Y8" s="4">
        <f t="shared" si="0"/>
        <v>3.3566999999999999E-4</v>
      </c>
      <c r="Z8" s="26">
        <f t="shared" si="0"/>
        <v>0</v>
      </c>
      <c r="AA8" s="4">
        <f t="shared" si="0"/>
        <v>5.2680000000000001E-3</v>
      </c>
      <c r="AB8" s="26">
        <f t="shared" si="0"/>
        <v>0</v>
      </c>
      <c r="AC8" s="4">
        <f t="shared" ref="AC8" si="1">SUM(AC3:AC7)</f>
        <v>0.17960411999999998</v>
      </c>
      <c r="AD8" s="26">
        <f t="shared" ref="AD8:AN8" si="2">SUM(AD3:AD7)</f>
        <v>5.6260000000000003</v>
      </c>
      <c r="AE8" s="4">
        <f t="shared" si="2"/>
        <v>1.0071E-4</v>
      </c>
      <c r="AF8" s="26">
        <f t="shared" si="2"/>
        <v>0</v>
      </c>
      <c r="AG8" s="26">
        <f t="shared" si="2"/>
        <v>0</v>
      </c>
      <c r="AH8" s="26">
        <f t="shared" si="2"/>
        <v>0</v>
      </c>
      <c r="AI8" s="4">
        <f t="shared" si="2"/>
        <v>1.41775E-3</v>
      </c>
      <c r="AJ8" s="26">
        <f t="shared" si="2"/>
        <v>0</v>
      </c>
      <c r="AK8" s="28">
        <f t="shared" si="2"/>
        <v>6.6699999999999997E-6</v>
      </c>
      <c r="AL8" s="26">
        <f t="shared" si="2"/>
        <v>2.0000000000000001E-4</v>
      </c>
      <c r="AM8" s="4">
        <f t="shared" si="2"/>
        <v>2.2535300000000001E-3</v>
      </c>
      <c r="AN8" s="26">
        <f t="shared" si="2"/>
        <v>0</v>
      </c>
      <c r="AO8" s="26">
        <f t="shared" ref="AO8:AT8" si="3">SUM(AO3:AO7)</f>
        <v>0</v>
      </c>
      <c r="AP8" s="26">
        <f t="shared" si="3"/>
        <v>0</v>
      </c>
      <c r="AQ8" s="26">
        <f t="shared" si="3"/>
        <v>0</v>
      </c>
      <c r="AR8" s="26">
        <f t="shared" si="3"/>
        <v>0</v>
      </c>
      <c r="AS8" s="26">
        <f t="shared" si="3"/>
        <v>0</v>
      </c>
      <c r="AT8" s="26">
        <f t="shared" si="3"/>
        <v>0</v>
      </c>
      <c r="AU8" s="26">
        <f t="shared" ref="AU8" si="4">SUM(AU3:AU7)</f>
        <v>0</v>
      </c>
      <c r="AV8" s="26">
        <f t="shared" ref="AV8:AZ8" si="5">SUM(AV3:AV7)</f>
        <v>0</v>
      </c>
      <c r="AW8" s="26">
        <f t="shared" si="5"/>
        <v>0</v>
      </c>
      <c r="AX8" s="26">
        <f t="shared" si="5"/>
        <v>0</v>
      </c>
      <c r="AY8" s="26">
        <f t="shared" si="5"/>
        <v>0</v>
      </c>
      <c r="AZ8" s="26">
        <f t="shared" si="5"/>
        <v>0</v>
      </c>
      <c r="BA8" s="26">
        <f t="shared" ref="BA8:BB8" si="6">SUM(BA3:BA7)</f>
        <v>0</v>
      </c>
      <c r="BB8" s="26">
        <f t="shared" si="6"/>
        <v>0</v>
      </c>
      <c r="BC8" s="26">
        <f t="shared" ref="BC8:BE8" si="7">SUM(BC3:BC7)</f>
        <v>0</v>
      </c>
      <c r="BD8" s="26">
        <f t="shared" si="7"/>
        <v>0</v>
      </c>
      <c r="BE8" s="26">
        <f t="shared" si="7"/>
        <v>0</v>
      </c>
      <c r="BF8" s="26">
        <f t="shared" ref="BF8" si="8">SUM(BF3:BF7)</f>
        <v>0</v>
      </c>
      <c r="BG8" s="26">
        <f>SUM(BG3:BG7)</f>
        <v>0</v>
      </c>
      <c r="BH8" s="4">
        <f t="shared" ref="BH8:CK8" si="9">SUM(BH3:BH7)</f>
        <v>3.9978000000000001E-3</v>
      </c>
      <c r="BI8" s="4">
        <f t="shared" si="9"/>
        <v>3.4539699999999998E-3</v>
      </c>
      <c r="BJ8" s="26">
        <f t="shared" si="9"/>
        <v>0</v>
      </c>
      <c r="BK8" s="26">
        <f t="shared" si="9"/>
        <v>0</v>
      </c>
      <c r="BL8" s="26">
        <f t="shared" si="9"/>
        <v>0</v>
      </c>
      <c r="BM8" s="26">
        <f t="shared" si="9"/>
        <v>0</v>
      </c>
      <c r="BN8" s="26">
        <f t="shared" si="9"/>
        <v>1.0572999999999999</v>
      </c>
      <c r="BO8" s="4">
        <f t="shared" si="9"/>
        <v>2.5029000000000002E-4</v>
      </c>
      <c r="BP8" s="26">
        <f t="shared" si="9"/>
        <v>0</v>
      </c>
      <c r="BQ8" s="26">
        <f>SUM(BQ3:BQ7)</f>
        <v>0</v>
      </c>
      <c r="BR8" s="26">
        <f t="shared" si="9"/>
        <v>0</v>
      </c>
      <c r="BS8" s="26">
        <f t="shared" si="9"/>
        <v>0</v>
      </c>
      <c r="BT8" s="26">
        <f t="shared" si="9"/>
        <v>0</v>
      </c>
      <c r="BU8" s="26">
        <f>SUM(BU3:BU7)</f>
        <v>0</v>
      </c>
      <c r="BV8" s="26">
        <f t="shared" si="9"/>
        <v>0</v>
      </c>
      <c r="BW8" s="26">
        <f t="shared" si="9"/>
        <v>0</v>
      </c>
      <c r="BX8" s="26">
        <f t="shared" si="9"/>
        <v>0</v>
      </c>
      <c r="BY8" s="26">
        <f t="shared" si="9"/>
        <v>0</v>
      </c>
      <c r="BZ8" s="26">
        <f t="shared" si="9"/>
        <v>0</v>
      </c>
      <c r="CA8" s="26">
        <f t="shared" si="9"/>
        <v>0</v>
      </c>
      <c r="CB8" s="26">
        <f t="shared" si="9"/>
        <v>0</v>
      </c>
      <c r="CC8" s="26">
        <f t="shared" si="9"/>
        <v>0</v>
      </c>
      <c r="CD8" s="26">
        <f t="shared" si="9"/>
        <v>0</v>
      </c>
      <c r="CE8" s="26">
        <f t="shared" si="9"/>
        <v>0</v>
      </c>
      <c r="CF8" s="26">
        <f t="shared" si="9"/>
        <v>0</v>
      </c>
      <c r="CG8" s="26">
        <f t="shared" si="9"/>
        <v>0</v>
      </c>
      <c r="CH8" s="26">
        <f>SUM(CH3:CH7)</f>
        <v>0</v>
      </c>
      <c r="CI8" s="26">
        <f t="shared" si="9"/>
        <v>0</v>
      </c>
      <c r="CJ8" s="26">
        <f t="shared" si="9"/>
        <v>0</v>
      </c>
      <c r="CK8" s="54">
        <f t="shared" si="9"/>
        <v>0</v>
      </c>
    </row>
    <row r="9" spans="1:89" x14ac:dyDescent="0.3">
      <c r="A9" s="9" t="s">
        <v>75</v>
      </c>
      <c r="B9" s="19">
        <v>1.4769000000000001</v>
      </c>
      <c r="C9" s="19">
        <v>20.145499999999998</v>
      </c>
      <c r="D9" s="19">
        <v>6.0983999999999998</v>
      </c>
      <c r="E9" s="25">
        <v>0.70799999999999996</v>
      </c>
      <c r="F9" s="19">
        <v>1.4857</v>
      </c>
      <c r="G9" s="25"/>
      <c r="H9" s="19"/>
      <c r="I9" s="19">
        <v>0.18290000000000001</v>
      </c>
      <c r="J9" s="19"/>
      <c r="K9" s="25">
        <v>4.508</v>
      </c>
      <c r="L9" s="19"/>
      <c r="M9" s="19">
        <v>3.9300000000000002E-2</v>
      </c>
      <c r="N9" s="19"/>
      <c r="O9" s="19">
        <v>0.60980000000000001</v>
      </c>
      <c r="P9" s="19"/>
      <c r="Q9" s="25"/>
      <c r="R9" s="25"/>
      <c r="S9" s="25"/>
      <c r="T9" s="25"/>
      <c r="U9" s="25"/>
      <c r="V9" s="25"/>
      <c r="W9" s="25"/>
      <c r="X9" s="25">
        <v>0</v>
      </c>
      <c r="Y9" s="25">
        <v>0</v>
      </c>
      <c r="Z9" s="25">
        <v>0</v>
      </c>
      <c r="AA9" s="23">
        <v>0</v>
      </c>
      <c r="AB9" s="25"/>
      <c r="AC9" s="25">
        <v>3.3000000000000002E-2</v>
      </c>
      <c r="AD9" s="25"/>
      <c r="AE9" s="25">
        <v>0</v>
      </c>
      <c r="AF9" s="25">
        <v>0</v>
      </c>
      <c r="AG9" s="25"/>
      <c r="AH9" s="25"/>
      <c r="AI9" s="25">
        <v>0</v>
      </c>
      <c r="AJ9" s="25"/>
      <c r="AK9" s="25">
        <v>0</v>
      </c>
      <c r="AL9" s="25">
        <v>0</v>
      </c>
      <c r="AM9" s="25">
        <v>5.0000000000000001E-4</v>
      </c>
      <c r="AN9" s="25">
        <v>0</v>
      </c>
      <c r="AO9" s="25">
        <v>0</v>
      </c>
      <c r="AP9" s="25">
        <v>0</v>
      </c>
      <c r="AQ9" s="25"/>
      <c r="AR9" s="25"/>
      <c r="AS9" s="25">
        <v>0</v>
      </c>
      <c r="AT9" s="23">
        <v>0</v>
      </c>
      <c r="AU9" s="23">
        <v>0</v>
      </c>
      <c r="AV9" s="19"/>
      <c r="AW9" s="19"/>
      <c r="AX9" s="23">
        <v>0</v>
      </c>
      <c r="AY9" s="19"/>
      <c r="AZ9" s="23">
        <v>0</v>
      </c>
      <c r="BA9" s="25"/>
      <c r="BB9" s="25"/>
      <c r="BC9" s="25">
        <v>0</v>
      </c>
      <c r="BD9" s="25"/>
      <c r="BE9" s="25"/>
      <c r="BF9" s="17"/>
      <c r="BG9" s="17"/>
      <c r="BH9" s="19">
        <v>4.5300000000000001E-4</v>
      </c>
      <c r="BI9" s="25">
        <v>0</v>
      </c>
      <c r="BJ9" s="25"/>
      <c r="BK9" s="25"/>
      <c r="BL9" s="25"/>
      <c r="BM9" s="25"/>
      <c r="BN9" s="25"/>
      <c r="BO9" s="25"/>
      <c r="BP9" s="25"/>
      <c r="BQ9" s="23"/>
      <c r="BR9" s="25">
        <v>0</v>
      </c>
      <c r="BS9" s="25"/>
      <c r="BT9" s="25"/>
      <c r="BU9" s="25"/>
      <c r="BV9" s="25">
        <v>0</v>
      </c>
      <c r="BW9" s="25"/>
      <c r="BX9" s="25"/>
      <c r="BY9" s="25">
        <v>0</v>
      </c>
      <c r="BZ9" s="25"/>
      <c r="CA9" s="25">
        <v>0</v>
      </c>
      <c r="CB9" s="25"/>
      <c r="CC9" s="25"/>
      <c r="CD9" s="25"/>
      <c r="CE9" s="25">
        <v>0</v>
      </c>
      <c r="CF9" s="25">
        <v>0</v>
      </c>
      <c r="CG9" s="25"/>
      <c r="CH9" s="25"/>
      <c r="CI9" s="25"/>
      <c r="CJ9" s="25"/>
      <c r="CK9" s="55"/>
    </row>
    <row r="10" spans="1:89" x14ac:dyDescent="0.3">
      <c r="A10" s="10" t="s">
        <v>38</v>
      </c>
      <c r="B10" s="17">
        <v>44.589002969999974</v>
      </c>
      <c r="C10" s="17">
        <v>178.23613749999993</v>
      </c>
      <c r="D10" s="17">
        <v>161.50969199999997</v>
      </c>
      <c r="E10" s="17">
        <v>4.6458850100000006</v>
      </c>
      <c r="F10" s="17">
        <v>49.032113240000001</v>
      </c>
      <c r="G10" s="17">
        <v>0.29164368999999996</v>
      </c>
      <c r="H10" s="17"/>
      <c r="I10" s="17">
        <v>15.976999999999999</v>
      </c>
      <c r="J10" s="17"/>
      <c r="K10" s="17">
        <v>119.22174999999997</v>
      </c>
      <c r="L10" s="17"/>
      <c r="M10" s="17">
        <v>1.7575000000000001</v>
      </c>
      <c r="N10" s="17"/>
      <c r="O10" s="17">
        <v>3.1982999999999997</v>
      </c>
      <c r="P10" s="17">
        <v>466.41490000000005</v>
      </c>
      <c r="Q10" s="23"/>
      <c r="R10" s="17">
        <v>1169.8394999999998</v>
      </c>
      <c r="S10" s="23">
        <v>15.791699999999999</v>
      </c>
      <c r="T10" s="23">
        <v>0.13900000000000001</v>
      </c>
      <c r="U10" s="23"/>
      <c r="V10" s="23"/>
      <c r="W10" s="23"/>
      <c r="X10" s="23"/>
      <c r="Y10" s="17">
        <v>0.1014</v>
      </c>
      <c r="Z10" s="23">
        <v>0</v>
      </c>
      <c r="AA10" s="23">
        <v>5.0000000000000001E-4</v>
      </c>
      <c r="AB10" s="23"/>
      <c r="AC10" s="17">
        <v>9.74E-2</v>
      </c>
      <c r="AD10" s="23"/>
      <c r="AE10" s="23">
        <v>0</v>
      </c>
      <c r="AF10" s="23">
        <v>0</v>
      </c>
      <c r="AG10" s="23"/>
      <c r="AH10" s="23"/>
      <c r="AI10" s="23">
        <v>0</v>
      </c>
      <c r="AJ10" s="23"/>
      <c r="AK10" s="23">
        <v>1.18E-2</v>
      </c>
      <c r="AL10" s="23">
        <v>0</v>
      </c>
      <c r="AM10" s="23">
        <v>3.3500000000000002E-2</v>
      </c>
      <c r="AN10" s="23"/>
      <c r="AO10" s="23"/>
      <c r="AP10" s="23"/>
      <c r="AQ10" s="23"/>
      <c r="AR10" s="23"/>
      <c r="AS10" s="23"/>
      <c r="AT10" s="17"/>
      <c r="AU10" s="17"/>
      <c r="AV10" s="17"/>
      <c r="AW10" s="17"/>
      <c r="AX10" s="17"/>
      <c r="AY10" s="17"/>
      <c r="AZ10" s="17"/>
      <c r="BA10" s="23"/>
      <c r="BB10" s="17"/>
      <c r="BC10" s="17"/>
      <c r="BD10" s="17"/>
      <c r="BE10" s="17"/>
      <c r="BF10" s="17"/>
      <c r="BG10" s="17"/>
      <c r="BH10" s="17">
        <v>2.7000000000000001E-3</v>
      </c>
      <c r="BI10" s="23">
        <v>1.0499999999999999E-2</v>
      </c>
      <c r="BJ10" s="23"/>
      <c r="BK10" s="23"/>
      <c r="BL10" s="23">
        <v>0</v>
      </c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52"/>
    </row>
    <row r="11" spans="1:89" x14ac:dyDescent="0.3">
      <c r="A11" s="10" t="s">
        <v>39</v>
      </c>
      <c r="B11" s="17">
        <v>10.461984910000002</v>
      </c>
      <c r="C11" s="17">
        <v>59.931182939999999</v>
      </c>
      <c r="D11" s="17">
        <v>34.966294959999999</v>
      </c>
      <c r="E11" s="17">
        <v>4.2845476199999997</v>
      </c>
      <c r="F11" s="17">
        <v>10.887275220000001</v>
      </c>
      <c r="G11" s="17">
        <v>4.0824599999999996E-3</v>
      </c>
      <c r="H11" s="17"/>
      <c r="I11" s="17">
        <v>13.038647419999998</v>
      </c>
      <c r="J11" s="17"/>
      <c r="K11" s="23">
        <v>15.787000000000001</v>
      </c>
      <c r="L11" s="17"/>
      <c r="M11" s="17">
        <v>0.44112000000000001</v>
      </c>
      <c r="N11" s="17">
        <v>3.8994</v>
      </c>
      <c r="O11" s="17"/>
      <c r="P11" s="17">
        <v>0.20480000000000001</v>
      </c>
      <c r="Q11" s="23"/>
      <c r="R11" s="17"/>
      <c r="S11" s="23">
        <v>6.2039</v>
      </c>
      <c r="T11" s="23"/>
      <c r="U11" s="23"/>
      <c r="V11" s="23"/>
      <c r="W11" s="23"/>
      <c r="X11" s="23"/>
      <c r="Y11" s="17"/>
      <c r="Z11" s="17">
        <v>1.1000000000000001E-3</v>
      </c>
      <c r="AA11" s="23">
        <v>0</v>
      </c>
      <c r="AB11" s="23"/>
      <c r="AC11" s="23">
        <v>0</v>
      </c>
      <c r="AD11" s="23"/>
      <c r="AE11" s="23">
        <v>0</v>
      </c>
      <c r="AF11" s="23">
        <v>0</v>
      </c>
      <c r="AG11" s="23"/>
      <c r="AH11" s="23"/>
      <c r="AI11" s="23">
        <v>0</v>
      </c>
      <c r="AJ11" s="23"/>
      <c r="AK11" s="23">
        <v>0</v>
      </c>
      <c r="AL11" s="23"/>
      <c r="AM11" s="23">
        <v>2.0999999999999999E-3</v>
      </c>
      <c r="AN11" s="23"/>
      <c r="AO11" s="23"/>
      <c r="AP11" s="23"/>
      <c r="AQ11" s="23"/>
      <c r="AR11" s="23"/>
      <c r="AS11" s="23"/>
      <c r="AT11" s="17"/>
      <c r="AU11" s="17"/>
      <c r="AV11" s="17"/>
      <c r="AW11" s="17"/>
      <c r="AX11" s="17"/>
      <c r="AY11" s="17"/>
      <c r="AZ11" s="17"/>
      <c r="BA11" s="23"/>
      <c r="BB11" s="17"/>
      <c r="BC11" s="17"/>
      <c r="BD11" s="17"/>
      <c r="BE11" s="17"/>
      <c r="BF11" s="23"/>
      <c r="BG11" s="17"/>
      <c r="BH11" s="17">
        <v>7.8359999999999996E-4</v>
      </c>
      <c r="BI11" s="17">
        <v>1.07036E-3</v>
      </c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52"/>
    </row>
    <row r="12" spans="1:89" x14ac:dyDescent="0.3">
      <c r="A12" s="10" t="s">
        <v>35</v>
      </c>
      <c r="B12" s="17">
        <v>226.94164739000004</v>
      </c>
      <c r="C12" s="17">
        <v>1049.1935999999998</v>
      </c>
      <c r="D12" s="17">
        <v>183.35329999999999</v>
      </c>
      <c r="E12" s="17">
        <v>16.538699999999999</v>
      </c>
      <c r="F12" s="17">
        <v>335.47890928999988</v>
      </c>
      <c r="G12" s="17">
        <v>7.8334953199999982</v>
      </c>
      <c r="H12" s="17"/>
      <c r="I12" s="17">
        <v>77.751499999999993</v>
      </c>
      <c r="J12" s="17"/>
      <c r="K12" s="17">
        <v>57.874499999999998</v>
      </c>
      <c r="L12" s="17"/>
      <c r="M12" s="17">
        <v>5.4114000000000004</v>
      </c>
      <c r="N12" s="17"/>
      <c r="O12" s="17">
        <v>11.9815</v>
      </c>
      <c r="P12" s="17">
        <v>2868.3707488699997</v>
      </c>
      <c r="Q12" s="23"/>
      <c r="R12" s="17">
        <v>1634.1318357499999</v>
      </c>
      <c r="S12" s="23">
        <v>44.887500000000003</v>
      </c>
      <c r="T12" s="23">
        <v>1.8367</v>
      </c>
      <c r="U12" s="23"/>
      <c r="V12" s="23"/>
      <c r="W12" s="23"/>
      <c r="X12" s="23">
        <v>0</v>
      </c>
      <c r="Y12" s="23">
        <v>0</v>
      </c>
      <c r="Z12" s="23">
        <v>0</v>
      </c>
      <c r="AA12" s="17">
        <v>5.2749999999999998E-2</v>
      </c>
      <c r="AB12" s="23"/>
      <c r="AC12" s="23">
        <v>0.83430000000000004</v>
      </c>
      <c r="AD12" s="23"/>
      <c r="AE12" s="23">
        <v>0</v>
      </c>
      <c r="AF12" s="23">
        <v>0</v>
      </c>
      <c r="AG12" s="23"/>
      <c r="AH12" s="23"/>
      <c r="AI12" s="17">
        <v>0.14241000000000001</v>
      </c>
      <c r="AJ12" s="23"/>
      <c r="AK12" s="23">
        <v>0</v>
      </c>
      <c r="AL12" s="23">
        <v>0</v>
      </c>
      <c r="AM12" s="17">
        <v>8.967E-2</v>
      </c>
      <c r="AN12" s="23"/>
      <c r="AO12" s="23">
        <v>0</v>
      </c>
      <c r="AP12" s="23">
        <v>0</v>
      </c>
      <c r="AQ12" s="23"/>
      <c r="AR12" s="23">
        <v>0</v>
      </c>
      <c r="AS12" s="23">
        <v>0</v>
      </c>
      <c r="AT12" s="23">
        <v>0</v>
      </c>
      <c r="AU12" s="23">
        <v>0</v>
      </c>
      <c r="AV12" s="17"/>
      <c r="AW12" s="23">
        <v>0</v>
      </c>
      <c r="AX12" s="23">
        <v>0</v>
      </c>
      <c r="AY12" s="17"/>
      <c r="AZ12" s="23">
        <v>0</v>
      </c>
      <c r="BA12" s="23">
        <v>0</v>
      </c>
      <c r="BB12" s="23">
        <v>0</v>
      </c>
      <c r="BC12" s="23">
        <v>0</v>
      </c>
      <c r="BD12" s="17"/>
      <c r="BE12" s="23">
        <v>0</v>
      </c>
      <c r="BF12" s="23"/>
      <c r="BG12" s="23"/>
      <c r="BH12" s="17">
        <v>5.9159299999999998E-3</v>
      </c>
      <c r="BI12" s="17"/>
      <c r="BJ12" s="23"/>
      <c r="BK12" s="23"/>
      <c r="BL12" s="23"/>
      <c r="BM12" s="23"/>
      <c r="BN12" s="23"/>
      <c r="BO12" s="23"/>
      <c r="BP12" s="23">
        <v>0</v>
      </c>
      <c r="BQ12" s="23"/>
      <c r="BR12" s="23">
        <v>0</v>
      </c>
      <c r="BS12" s="23"/>
      <c r="BT12" s="23">
        <v>0</v>
      </c>
      <c r="BU12" s="23"/>
      <c r="BV12" s="23">
        <v>0</v>
      </c>
      <c r="BW12" s="23">
        <v>0</v>
      </c>
      <c r="BX12" s="23"/>
      <c r="BY12" s="23">
        <v>0</v>
      </c>
      <c r="BZ12" s="23"/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23">
        <v>0</v>
      </c>
      <c r="CG12" s="23"/>
      <c r="CH12" s="23"/>
      <c r="CI12" s="23"/>
      <c r="CJ12" s="23">
        <v>0</v>
      </c>
      <c r="CK12" s="52">
        <v>0</v>
      </c>
    </row>
    <row r="13" spans="1:89" x14ac:dyDescent="0.3">
      <c r="A13" s="10" t="s">
        <v>42</v>
      </c>
      <c r="B13" s="17">
        <v>37.635954239999997</v>
      </c>
      <c r="C13" s="17">
        <v>38.053052299999997</v>
      </c>
      <c r="D13" s="17">
        <v>27.949331999999998</v>
      </c>
      <c r="E13" s="17">
        <v>3.1062065500000009</v>
      </c>
      <c r="F13" s="17">
        <v>22.706042359999998</v>
      </c>
      <c r="G13" s="17">
        <v>5.1206780000000007E-2</v>
      </c>
      <c r="H13" s="17">
        <v>8.5329999999999989E-2</v>
      </c>
      <c r="I13" s="17">
        <v>13.040877319999998</v>
      </c>
      <c r="J13" s="17">
        <v>6.9240212299999984</v>
      </c>
      <c r="K13" s="17">
        <v>0.30030000000000001</v>
      </c>
      <c r="L13" s="17">
        <v>0.47932832000000009</v>
      </c>
      <c r="M13" s="17">
        <v>1.4800000000000002E-2</v>
      </c>
      <c r="N13" s="17">
        <v>2.1747594599999998</v>
      </c>
      <c r="O13" s="17">
        <v>7.1580000000000005E-2</v>
      </c>
      <c r="P13" s="17">
        <v>22.532283320000001</v>
      </c>
      <c r="Q13" s="23"/>
      <c r="R13" s="17">
        <v>10.636270159999999</v>
      </c>
      <c r="S13" s="23">
        <v>0.20119999999999999</v>
      </c>
      <c r="T13" s="23"/>
      <c r="U13" s="23"/>
      <c r="V13" s="23"/>
      <c r="W13" s="23"/>
      <c r="X13" s="17"/>
      <c r="Y13" s="17"/>
      <c r="Z13" s="17"/>
      <c r="AA13" s="17">
        <v>4.6799999999999999E-5</v>
      </c>
      <c r="AB13" s="23"/>
      <c r="AC13" s="17">
        <v>4.5539999999999999E-3</v>
      </c>
      <c r="AD13" s="23"/>
      <c r="AE13" s="23"/>
      <c r="AF13" s="23">
        <v>0</v>
      </c>
      <c r="AG13" s="23"/>
      <c r="AH13" s="23"/>
      <c r="AI13" s="17">
        <v>2.2599999999999999E-4</v>
      </c>
      <c r="AJ13" s="23"/>
      <c r="AK13" s="32">
        <v>9.38E-6</v>
      </c>
      <c r="AL13" s="23"/>
      <c r="AM13" s="17">
        <v>3.77276E-3</v>
      </c>
      <c r="AN13" s="23"/>
      <c r="AO13" s="23"/>
      <c r="AP13" s="23"/>
      <c r="AQ13" s="23"/>
      <c r="AR13" s="23"/>
      <c r="AS13" s="23"/>
      <c r="AT13" s="17"/>
      <c r="AU13" s="17"/>
      <c r="AV13" s="17"/>
      <c r="AW13" s="17"/>
      <c r="AX13" s="17"/>
      <c r="AY13" s="17"/>
      <c r="AZ13" s="17"/>
      <c r="BA13" s="23"/>
      <c r="BB13" s="17"/>
      <c r="BC13" s="17"/>
      <c r="BD13" s="17"/>
      <c r="BE13" s="17"/>
      <c r="BF13" s="23"/>
      <c r="BG13" s="17"/>
      <c r="BH13" s="17">
        <v>4.8999999999999998E-5</v>
      </c>
      <c r="BI13" s="17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52"/>
    </row>
    <row r="14" spans="1:89" x14ac:dyDescent="0.3">
      <c r="A14" s="10" t="s">
        <v>62</v>
      </c>
      <c r="B14" s="17">
        <v>72.963418850000011</v>
      </c>
      <c r="C14" s="17">
        <v>393.31443055999995</v>
      </c>
      <c r="D14" s="17">
        <v>96.834330019999982</v>
      </c>
      <c r="E14" s="17">
        <v>13.413178390000004</v>
      </c>
      <c r="F14" s="17">
        <v>80.109540350000046</v>
      </c>
      <c r="G14" s="17">
        <v>0.24914716000000001</v>
      </c>
      <c r="H14" s="17"/>
      <c r="I14" s="17">
        <v>18.99397081</v>
      </c>
      <c r="J14" s="23"/>
      <c r="K14" s="17">
        <v>54.599850490000023</v>
      </c>
      <c r="L14" s="23"/>
      <c r="M14" s="17">
        <v>1.5796083799999998</v>
      </c>
      <c r="N14" s="17">
        <v>2.9679799999999998</v>
      </c>
      <c r="O14" s="17">
        <v>7.4747710500000002</v>
      </c>
      <c r="P14" s="17">
        <v>1298.3259379100002</v>
      </c>
      <c r="Q14" s="17">
        <v>7.6292807599999994</v>
      </c>
      <c r="R14" s="17">
        <v>1692.0995393999999</v>
      </c>
      <c r="S14" s="17">
        <v>5.52738</v>
      </c>
      <c r="T14" s="17">
        <v>0.48706940000000004</v>
      </c>
      <c r="U14" s="23"/>
      <c r="V14" s="23"/>
      <c r="W14" s="23"/>
      <c r="X14" s="17">
        <v>1.584E-2</v>
      </c>
      <c r="Y14" s="17">
        <v>9.7650000000000001E-2</v>
      </c>
      <c r="Z14" s="17">
        <v>5.4999999999999997E-3</v>
      </c>
      <c r="AA14" s="17">
        <v>2.319676E-2</v>
      </c>
      <c r="AB14" s="17"/>
      <c r="AC14" s="17">
        <v>0.23679522</v>
      </c>
      <c r="AD14" s="23"/>
      <c r="AE14" s="17">
        <v>3.6999999999999999E-4</v>
      </c>
      <c r="AF14" s="17">
        <v>2.0122999999999999E-3</v>
      </c>
      <c r="AG14" s="23"/>
      <c r="AH14" s="17">
        <v>3.23566E-3</v>
      </c>
      <c r="AI14" s="17">
        <v>6.4013799999999996E-2</v>
      </c>
      <c r="AJ14" s="23"/>
      <c r="AK14" s="17">
        <v>3.1700000000000001E-3</v>
      </c>
      <c r="AL14" s="23"/>
      <c r="AM14" s="17">
        <v>7.8399999999999997E-3</v>
      </c>
      <c r="AN14" s="23"/>
      <c r="AO14" s="23"/>
      <c r="AP14" s="23"/>
      <c r="AQ14" s="23"/>
      <c r="AR14" s="23"/>
      <c r="AS14" s="23"/>
      <c r="AT14" s="17">
        <v>1.6000000000000001E-4</v>
      </c>
      <c r="AU14" s="17">
        <v>1.6000000000000001E-4</v>
      </c>
      <c r="AV14" s="17"/>
      <c r="AW14" s="17"/>
      <c r="AX14" s="17"/>
      <c r="AY14" s="23">
        <v>0</v>
      </c>
      <c r="AZ14" s="17"/>
      <c r="BA14" s="23"/>
      <c r="BB14" s="17"/>
      <c r="BC14" s="17"/>
      <c r="BD14" s="17"/>
      <c r="BE14" s="17"/>
      <c r="BF14" s="17"/>
      <c r="BG14" s="17"/>
      <c r="BH14" s="17">
        <v>1.1293200000000001E-3</v>
      </c>
      <c r="BI14" s="17">
        <v>1.75E-3</v>
      </c>
      <c r="BJ14" s="23"/>
      <c r="BK14" s="23"/>
      <c r="BL14" s="23"/>
      <c r="BM14" s="17"/>
      <c r="BN14" s="17"/>
      <c r="BO14" s="32">
        <v>5.4419999999999997E-5</v>
      </c>
      <c r="BP14" s="23"/>
      <c r="BQ14" s="23"/>
      <c r="BR14" s="23"/>
      <c r="BS14" s="23"/>
      <c r="BT14" s="23"/>
      <c r="BU14" s="23"/>
      <c r="BV14" s="23"/>
      <c r="BW14" s="23"/>
      <c r="BX14" s="23"/>
      <c r="BY14" s="17">
        <v>4.0999999999999999E-4</v>
      </c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52"/>
    </row>
    <row r="15" spans="1:89" x14ac:dyDescent="0.3">
      <c r="A15" s="10" t="s">
        <v>74</v>
      </c>
      <c r="B15" s="17">
        <v>1.20271365</v>
      </c>
      <c r="C15" s="17">
        <v>1.4913592000000002</v>
      </c>
      <c r="D15" s="17">
        <v>3.5528094999999995</v>
      </c>
      <c r="E15" s="17">
        <v>0.36149916000000004</v>
      </c>
      <c r="F15" s="17">
        <v>1.8567734500000002</v>
      </c>
      <c r="G15" s="17">
        <v>9.7546999999999998E-3</v>
      </c>
      <c r="H15" s="17"/>
      <c r="I15" s="17">
        <v>0.78865246</v>
      </c>
      <c r="J15" s="23"/>
      <c r="K15" s="17">
        <v>1.29536886</v>
      </c>
      <c r="L15" s="23"/>
      <c r="M15" s="17">
        <v>2.3263809999999999E-2</v>
      </c>
      <c r="N15" s="17"/>
      <c r="O15" s="17">
        <v>0.27132866999999999</v>
      </c>
      <c r="P15" s="17">
        <v>9.6545871500000011</v>
      </c>
      <c r="Q15" s="17"/>
      <c r="R15" s="23"/>
      <c r="S15" s="23">
        <v>1.2800000000000001E-2</v>
      </c>
      <c r="T15" s="17"/>
      <c r="U15" s="23"/>
      <c r="V15" s="23"/>
      <c r="W15" s="23">
        <v>0</v>
      </c>
      <c r="X15" s="17"/>
      <c r="Y15" s="17"/>
      <c r="Z15" s="17"/>
      <c r="AA15" s="23"/>
      <c r="AB15" s="23"/>
      <c r="AC15" s="23"/>
      <c r="AD15" s="23"/>
      <c r="AE15" s="23"/>
      <c r="AF15" s="23"/>
      <c r="AG15" s="23"/>
      <c r="AH15" s="23"/>
      <c r="AI15" s="17"/>
      <c r="AJ15" s="23"/>
      <c r="AK15" s="23"/>
      <c r="AL15" s="23"/>
      <c r="AM15" s="17"/>
      <c r="AN15" s="23"/>
      <c r="AO15" s="23"/>
      <c r="AP15" s="23"/>
      <c r="AQ15" s="23"/>
      <c r="AR15" s="23"/>
      <c r="AS15" s="23"/>
      <c r="AT15" s="17"/>
      <c r="AU15" s="17"/>
      <c r="AV15" s="17"/>
      <c r="AW15" s="17"/>
      <c r="AX15" s="17"/>
      <c r="AY15" s="17"/>
      <c r="AZ15" s="17"/>
      <c r="BA15" s="23"/>
      <c r="BB15" s="17"/>
      <c r="BC15" s="17"/>
      <c r="BD15" s="17"/>
      <c r="BE15" s="17"/>
      <c r="BF15" s="23"/>
      <c r="BG15" s="23"/>
      <c r="BH15" s="17"/>
      <c r="BI15" s="17"/>
      <c r="BJ15" s="23"/>
      <c r="BK15" s="23"/>
      <c r="BL15" s="23"/>
      <c r="BM15" s="23"/>
      <c r="BN15" s="23"/>
      <c r="BO15" s="32"/>
      <c r="BP15" s="23"/>
      <c r="BQ15" s="23"/>
      <c r="BR15" s="23"/>
      <c r="BS15" s="23"/>
      <c r="BT15" s="23"/>
      <c r="BU15" s="23"/>
      <c r="BV15" s="23"/>
      <c r="BW15" s="23"/>
      <c r="BX15" s="23"/>
      <c r="BY15" s="17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52"/>
    </row>
    <row r="16" spans="1:89" ht="15" thickBot="1" x14ac:dyDescent="0.35">
      <c r="A16" s="11" t="s">
        <v>67</v>
      </c>
      <c r="B16" s="18">
        <v>5.9660084400000004</v>
      </c>
      <c r="C16" s="18">
        <v>36.815616000000006</v>
      </c>
      <c r="D16" s="18">
        <v>7.4786858000000009</v>
      </c>
      <c r="E16" s="18">
        <v>1.45981903</v>
      </c>
      <c r="F16" s="18">
        <v>10.951172449999998</v>
      </c>
      <c r="G16" s="18">
        <v>6.2779100000000004E-2</v>
      </c>
      <c r="H16" s="18"/>
      <c r="I16" s="18">
        <v>3.4274</v>
      </c>
      <c r="J16" s="24">
        <v>1.8952000000000002</v>
      </c>
      <c r="K16" s="18">
        <v>0.63119999999999998</v>
      </c>
      <c r="L16" s="24">
        <v>4.9100000000000005E-2</v>
      </c>
      <c r="M16" s="18">
        <v>7.4480000000000005E-2</v>
      </c>
      <c r="N16" s="24">
        <v>1.08</v>
      </c>
      <c r="O16" s="18">
        <v>6.2200000000000005E-2</v>
      </c>
      <c r="P16" s="18">
        <v>248.68299999999996</v>
      </c>
      <c r="Q16" s="18"/>
      <c r="R16" s="24">
        <v>79.943000000000012</v>
      </c>
      <c r="S16" s="24">
        <v>2.1851000000000003</v>
      </c>
      <c r="T16" s="18"/>
      <c r="U16" s="24"/>
      <c r="V16" s="24"/>
      <c r="W16" s="24"/>
      <c r="X16" s="18"/>
      <c r="Y16" s="18"/>
      <c r="Z16" s="18"/>
      <c r="AA16" s="24">
        <v>0</v>
      </c>
      <c r="AB16" s="24"/>
      <c r="AC16" s="24">
        <v>1.43E-2</v>
      </c>
      <c r="AD16" s="24"/>
      <c r="AE16" s="24"/>
      <c r="AF16" s="24">
        <v>0</v>
      </c>
      <c r="AG16" s="24"/>
      <c r="AH16" s="24"/>
      <c r="AI16" s="18">
        <v>1.9264E-3</v>
      </c>
      <c r="AJ16" s="24"/>
      <c r="AK16" s="24">
        <v>0</v>
      </c>
      <c r="AL16" s="24"/>
      <c r="AM16" s="18">
        <v>1.57E-3</v>
      </c>
      <c r="AN16" s="24"/>
      <c r="AO16" s="24"/>
      <c r="AP16" s="24"/>
      <c r="AQ16" s="24"/>
      <c r="AR16" s="24"/>
      <c r="AS16" s="24"/>
      <c r="AT16" s="18"/>
      <c r="AU16" s="18"/>
      <c r="AV16" s="18"/>
      <c r="AW16" s="18"/>
      <c r="AX16" s="18"/>
      <c r="AY16" s="18"/>
      <c r="AZ16" s="18"/>
      <c r="BA16" s="24"/>
      <c r="BB16" s="18"/>
      <c r="BC16" s="18"/>
      <c r="BD16" s="18"/>
      <c r="BE16" s="18"/>
      <c r="BF16" s="24"/>
      <c r="BG16" s="24"/>
      <c r="BH16" s="18">
        <v>4.3190000000000004E-4</v>
      </c>
      <c r="BI16" s="18">
        <v>3.5675000000000002E-4</v>
      </c>
      <c r="BJ16" s="24"/>
      <c r="BK16" s="24"/>
      <c r="BL16" s="24"/>
      <c r="BM16" s="24"/>
      <c r="BN16" s="24"/>
      <c r="BO16" s="37"/>
      <c r="BP16" s="24"/>
      <c r="BQ16" s="23"/>
      <c r="BR16" s="24"/>
      <c r="BS16" s="24"/>
      <c r="BT16" s="24"/>
      <c r="BU16" s="24"/>
      <c r="BV16" s="24"/>
      <c r="BW16" s="24"/>
      <c r="BX16" s="24"/>
      <c r="BY16" s="18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53"/>
    </row>
    <row r="17" spans="1:89" ht="15" thickBot="1" x14ac:dyDescent="0.35">
      <c r="A17" s="13" t="s">
        <v>116</v>
      </c>
      <c r="B17" s="4">
        <f t="shared" ref="B17:AM17" si="10">SUM(B9:B16)</f>
        <v>401.23763045000004</v>
      </c>
      <c r="C17" s="4">
        <f t="shared" si="10"/>
        <v>1777.1808784999998</v>
      </c>
      <c r="D17" s="4">
        <f t="shared" si="10"/>
        <v>521.74284427999999</v>
      </c>
      <c r="E17" s="4">
        <f t="shared" si="10"/>
        <v>44.517835760000004</v>
      </c>
      <c r="F17" s="4">
        <f t="shared" si="10"/>
        <v>512.50752635999993</v>
      </c>
      <c r="G17" s="4">
        <f t="shared" si="10"/>
        <v>8.5021092099999969</v>
      </c>
      <c r="H17" s="4">
        <f t="shared" si="10"/>
        <v>8.5329999999999989E-2</v>
      </c>
      <c r="I17" s="4">
        <f t="shared" si="10"/>
        <v>143.20094800999999</v>
      </c>
      <c r="J17" s="4">
        <f t="shared" si="10"/>
        <v>8.8192212299999984</v>
      </c>
      <c r="K17" s="4">
        <f t="shared" si="10"/>
        <v>254.21796934999998</v>
      </c>
      <c r="L17" s="4">
        <f t="shared" si="10"/>
        <v>0.52842832000000006</v>
      </c>
      <c r="M17" s="4">
        <f t="shared" si="10"/>
        <v>9.3414721899999993</v>
      </c>
      <c r="N17" s="4">
        <f t="shared" si="10"/>
        <v>10.12213946</v>
      </c>
      <c r="O17" s="4">
        <f t="shared" si="10"/>
        <v>23.669479720000002</v>
      </c>
      <c r="P17" s="4">
        <f t="shared" si="10"/>
        <v>4914.1862572500004</v>
      </c>
      <c r="Q17" s="4">
        <f t="shared" si="10"/>
        <v>7.6292807599999994</v>
      </c>
      <c r="R17" s="4">
        <f t="shared" si="10"/>
        <v>4586.65014531</v>
      </c>
      <c r="S17" s="4">
        <f t="shared" si="10"/>
        <v>74.809579999999997</v>
      </c>
      <c r="T17" s="4">
        <f t="shared" si="10"/>
        <v>2.4627694</v>
      </c>
      <c r="U17" s="26">
        <f t="shared" si="10"/>
        <v>0</v>
      </c>
      <c r="V17" s="26">
        <f t="shared" si="10"/>
        <v>0</v>
      </c>
      <c r="W17" s="26">
        <f t="shared" si="10"/>
        <v>0</v>
      </c>
      <c r="X17" s="4">
        <f t="shared" si="10"/>
        <v>1.584E-2</v>
      </c>
      <c r="Y17" s="4">
        <f t="shared" si="10"/>
        <v>0.19905</v>
      </c>
      <c r="Z17" s="4">
        <f t="shared" si="10"/>
        <v>6.6E-3</v>
      </c>
      <c r="AA17" s="4">
        <f t="shared" si="10"/>
        <v>7.6493560000000002E-2</v>
      </c>
      <c r="AB17" s="26">
        <f t="shared" si="10"/>
        <v>0</v>
      </c>
      <c r="AC17" s="4">
        <f t="shared" si="10"/>
        <v>1.2203492200000001</v>
      </c>
      <c r="AD17" s="26">
        <f t="shared" si="10"/>
        <v>0</v>
      </c>
      <c r="AE17" s="4">
        <f t="shared" si="10"/>
        <v>3.6999999999999999E-4</v>
      </c>
      <c r="AF17" s="4">
        <f t="shared" si="10"/>
        <v>2.0122999999999999E-3</v>
      </c>
      <c r="AG17" s="26">
        <f t="shared" si="10"/>
        <v>0</v>
      </c>
      <c r="AH17" s="4">
        <f t="shared" si="10"/>
        <v>3.23566E-3</v>
      </c>
      <c r="AI17" s="4">
        <f t="shared" si="10"/>
        <v>0.20857619999999999</v>
      </c>
      <c r="AJ17" s="26">
        <f t="shared" si="10"/>
        <v>0</v>
      </c>
      <c r="AK17" s="4">
        <f t="shared" si="10"/>
        <v>1.497938E-2</v>
      </c>
      <c r="AL17" s="26">
        <f t="shared" si="10"/>
        <v>0</v>
      </c>
      <c r="AM17" s="4">
        <f t="shared" si="10"/>
        <v>0.13895275999999998</v>
      </c>
      <c r="AN17" s="26">
        <f t="shared" ref="AN17:BW17" si="11">SUM(AN9:AN16)</f>
        <v>0</v>
      </c>
      <c r="AO17" s="26">
        <f t="shared" si="11"/>
        <v>0</v>
      </c>
      <c r="AP17" s="26">
        <f t="shared" si="11"/>
        <v>0</v>
      </c>
      <c r="AQ17" s="26">
        <f t="shared" si="11"/>
        <v>0</v>
      </c>
      <c r="AR17" s="26">
        <f t="shared" si="11"/>
        <v>0</v>
      </c>
      <c r="AS17" s="26">
        <f t="shared" si="11"/>
        <v>0</v>
      </c>
      <c r="AT17" s="4">
        <f t="shared" si="11"/>
        <v>1.6000000000000001E-4</v>
      </c>
      <c r="AU17" s="4">
        <f t="shared" si="11"/>
        <v>1.6000000000000001E-4</v>
      </c>
      <c r="AV17" s="26">
        <f t="shared" si="11"/>
        <v>0</v>
      </c>
      <c r="AW17" s="26">
        <f t="shared" si="11"/>
        <v>0</v>
      </c>
      <c r="AX17" s="26">
        <f t="shared" si="11"/>
        <v>0</v>
      </c>
      <c r="AY17" s="26">
        <f t="shared" si="11"/>
        <v>0</v>
      </c>
      <c r="AZ17" s="26">
        <f t="shared" si="11"/>
        <v>0</v>
      </c>
      <c r="BA17" s="26">
        <f t="shared" si="11"/>
        <v>0</v>
      </c>
      <c r="BB17" s="26">
        <f t="shared" si="11"/>
        <v>0</v>
      </c>
      <c r="BC17" s="26">
        <f t="shared" si="11"/>
        <v>0</v>
      </c>
      <c r="BD17" s="26">
        <f t="shared" si="11"/>
        <v>0</v>
      </c>
      <c r="BE17" s="26">
        <f t="shared" si="11"/>
        <v>0</v>
      </c>
      <c r="BF17" s="26">
        <f t="shared" si="11"/>
        <v>0</v>
      </c>
      <c r="BG17" s="26">
        <f t="shared" si="11"/>
        <v>0</v>
      </c>
      <c r="BH17" s="4">
        <f t="shared" si="11"/>
        <v>1.1462750000000001E-2</v>
      </c>
      <c r="BI17" s="4">
        <f t="shared" si="11"/>
        <v>1.3677109999999998E-2</v>
      </c>
      <c r="BJ17" s="26">
        <f t="shared" si="11"/>
        <v>0</v>
      </c>
      <c r="BK17" s="26">
        <f t="shared" si="11"/>
        <v>0</v>
      </c>
      <c r="BL17" s="26">
        <f t="shared" si="11"/>
        <v>0</v>
      </c>
      <c r="BM17" s="26">
        <f t="shared" si="11"/>
        <v>0</v>
      </c>
      <c r="BN17" s="26">
        <f t="shared" si="11"/>
        <v>0</v>
      </c>
      <c r="BO17" s="27">
        <f t="shared" si="11"/>
        <v>5.4419999999999997E-5</v>
      </c>
      <c r="BP17" s="26">
        <f t="shared" si="11"/>
        <v>0</v>
      </c>
      <c r="BQ17" s="26">
        <f t="shared" si="11"/>
        <v>0</v>
      </c>
      <c r="BR17" s="26">
        <f t="shared" si="11"/>
        <v>0</v>
      </c>
      <c r="BS17" s="26">
        <f t="shared" si="11"/>
        <v>0</v>
      </c>
      <c r="BT17" s="26">
        <f t="shared" si="11"/>
        <v>0</v>
      </c>
      <c r="BU17" s="26">
        <f t="shared" si="11"/>
        <v>0</v>
      </c>
      <c r="BV17" s="26">
        <f t="shared" si="11"/>
        <v>0</v>
      </c>
      <c r="BW17" s="26">
        <f t="shared" si="11"/>
        <v>0</v>
      </c>
      <c r="BX17" s="26">
        <f t="shared" ref="BX17:CK17" si="12">SUM(BX9:BX16)</f>
        <v>0</v>
      </c>
      <c r="BY17" s="4">
        <f t="shared" si="12"/>
        <v>4.0999999999999999E-4</v>
      </c>
      <c r="BZ17" s="26">
        <f t="shared" si="12"/>
        <v>0</v>
      </c>
      <c r="CA17" s="26">
        <f t="shared" si="12"/>
        <v>0</v>
      </c>
      <c r="CB17" s="26">
        <f t="shared" si="12"/>
        <v>0</v>
      </c>
      <c r="CC17" s="26">
        <f t="shared" si="12"/>
        <v>0</v>
      </c>
      <c r="CD17" s="26">
        <f t="shared" si="12"/>
        <v>0</v>
      </c>
      <c r="CE17" s="26">
        <f t="shared" si="12"/>
        <v>0</v>
      </c>
      <c r="CF17" s="26">
        <f t="shared" si="12"/>
        <v>0</v>
      </c>
      <c r="CG17" s="26">
        <f t="shared" si="12"/>
        <v>0</v>
      </c>
      <c r="CH17" s="26">
        <f t="shared" si="12"/>
        <v>0</v>
      </c>
      <c r="CI17" s="26">
        <f t="shared" si="12"/>
        <v>0</v>
      </c>
      <c r="CJ17" s="26">
        <f t="shared" si="12"/>
        <v>0</v>
      </c>
      <c r="CK17" s="54">
        <f t="shared" si="12"/>
        <v>0</v>
      </c>
    </row>
    <row r="18" spans="1:89" x14ac:dyDescent="0.3">
      <c r="A18" s="9" t="s">
        <v>53</v>
      </c>
      <c r="B18" s="19">
        <v>166.55650712999997</v>
      </c>
      <c r="C18" s="19">
        <v>714.7271251599999</v>
      </c>
      <c r="D18" s="19">
        <v>109.06971217</v>
      </c>
      <c r="E18" s="19">
        <v>5.1495128800000014</v>
      </c>
      <c r="F18" s="19">
        <v>215.23374992000009</v>
      </c>
      <c r="G18" s="19">
        <v>1.9339190800000006</v>
      </c>
      <c r="H18" s="19">
        <v>9.3600000000000003E-2</v>
      </c>
      <c r="I18" s="19">
        <v>31.225590029999999</v>
      </c>
      <c r="J18" s="25">
        <v>0.87780000000000002</v>
      </c>
      <c r="K18" s="19">
        <v>20.678359580000002</v>
      </c>
      <c r="L18" s="25">
        <v>2.5600000000000001E-2</v>
      </c>
      <c r="M18" s="19">
        <v>3.0229900199999999</v>
      </c>
      <c r="N18" s="19">
        <v>8.7900000000000006E-2</v>
      </c>
      <c r="O18" s="19">
        <v>0.54623639999999996</v>
      </c>
      <c r="P18" s="19">
        <v>72.036395420000005</v>
      </c>
      <c r="Q18" s="25"/>
      <c r="R18" s="19">
        <v>16.142751160000003</v>
      </c>
      <c r="S18" s="19">
        <v>0.14108725</v>
      </c>
      <c r="T18" s="19">
        <v>3.8000000000000002E-4</v>
      </c>
      <c r="U18" s="25"/>
      <c r="V18" s="25"/>
      <c r="W18" s="17"/>
      <c r="X18" s="33">
        <v>5.7999999999999995E-7</v>
      </c>
      <c r="Y18" s="19">
        <v>5.3057399999999998E-3</v>
      </c>
      <c r="Z18" s="34">
        <v>2.8E-5</v>
      </c>
      <c r="AA18" s="32">
        <v>2.0129999999999999E-5</v>
      </c>
      <c r="AB18" s="25"/>
      <c r="AC18" s="17">
        <v>0.14370579</v>
      </c>
      <c r="AD18" s="25"/>
      <c r="AE18" s="17">
        <v>2.0428000000000002E-4</v>
      </c>
      <c r="AF18" s="25">
        <v>0</v>
      </c>
      <c r="AG18" s="25"/>
      <c r="AH18" s="25"/>
      <c r="AI18" s="19">
        <v>8.43204E-3</v>
      </c>
      <c r="AJ18" s="19"/>
      <c r="AK18" s="19">
        <v>1.6472600000000002E-3</v>
      </c>
      <c r="AL18" s="19"/>
      <c r="AM18" s="19">
        <v>1.1190120000000003E-2</v>
      </c>
      <c r="AN18" s="25">
        <v>0</v>
      </c>
      <c r="AO18" s="25">
        <v>0</v>
      </c>
      <c r="AP18" s="25">
        <v>0</v>
      </c>
      <c r="AQ18" s="33">
        <v>4.4000000000000002E-7</v>
      </c>
      <c r="AR18" s="23">
        <v>0</v>
      </c>
      <c r="AS18" s="44">
        <v>5.9999999999999995E-8</v>
      </c>
      <c r="AT18" s="44">
        <v>5.9999999999999995E-8</v>
      </c>
      <c r="AU18" s="23">
        <v>0</v>
      </c>
      <c r="AV18" s="19"/>
      <c r="AW18" s="33">
        <v>7.0999999999999998E-7</v>
      </c>
      <c r="AX18" s="23">
        <v>0</v>
      </c>
      <c r="AY18" s="19"/>
      <c r="AZ18" s="33">
        <v>5.0999999999999999E-7</v>
      </c>
      <c r="BA18" s="25">
        <v>0</v>
      </c>
      <c r="BB18" s="25">
        <v>0</v>
      </c>
      <c r="BC18" s="23">
        <v>0</v>
      </c>
      <c r="BD18" s="23"/>
      <c r="BE18" s="23"/>
      <c r="BF18" s="23"/>
      <c r="BG18" s="23">
        <v>0</v>
      </c>
      <c r="BH18" s="23">
        <v>0</v>
      </c>
      <c r="BI18" s="25"/>
      <c r="BJ18" s="25"/>
      <c r="BK18" s="25"/>
      <c r="BL18" s="25"/>
      <c r="BM18" s="25"/>
      <c r="BN18" s="25"/>
      <c r="BO18" s="25"/>
      <c r="BP18" s="46">
        <v>1.6899999999999999E-6</v>
      </c>
      <c r="BQ18" s="25"/>
      <c r="BR18" s="25">
        <v>0</v>
      </c>
      <c r="BS18" s="25"/>
      <c r="BT18" s="25">
        <v>0</v>
      </c>
      <c r="BU18" s="25">
        <v>0</v>
      </c>
      <c r="BV18" s="25">
        <v>0</v>
      </c>
      <c r="BW18" s="46">
        <v>4.2300000000000002E-6</v>
      </c>
      <c r="BX18" s="25"/>
      <c r="BY18" s="25">
        <v>0</v>
      </c>
      <c r="BZ18" s="25"/>
      <c r="CA18" s="25">
        <v>0</v>
      </c>
      <c r="CB18" s="25">
        <v>0</v>
      </c>
      <c r="CC18" s="33"/>
      <c r="CD18" s="25"/>
      <c r="CE18" s="25">
        <v>0</v>
      </c>
      <c r="CF18" s="25">
        <v>0</v>
      </c>
      <c r="CG18" s="25"/>
      <c r="CH18" s="44">
        <v>7.0000000000000005E-8</v>
      </c>
      <c r="CI18" s="25"/>
      <c r="CJ18" s="25">
        <v>0</v>
      </c>
      <c r="CK18" s="55">
        <v>0</v>
      </c>
    </row>
    <row r="19" spans="1:89" x14ac:dyDescent="0.3">
      <c r="A19" s="10" t="s">
        <v>52</v>
      </c>
      <c r="B19" s="17">
        <v>7.000405709999999</v>
      </c>
      <c r="C19" s="17">
        <v>36.388592569999986</v>
      </c>
      <c r="D19" s="17">
        <v>19.25306637000001</v>
      </c>
      <c r="E19" s="17">
        <v>2.0783423600000006</v>
      </c>
      <c r="F19" s="17">
        <v>10.182508729999999</v>
      </c>
      <c r="G19" s="17">
        <v>6.599766E-2</v>
      </c>
      <c r="H19" s="17"/>
      <c r="I19" s="17">
        <v>2.1930999999999998</v>
      </c>
      <c r="J19" s="23">
        <v>9.8999999999999991E-3</v>
      </c>
      <c r="K19" s="17">
        <v>7.9725000000000001</v>
      </c>
      <c r="L19" s="23">
        <v>2.0999999999999999E-3</v>
      </c>
      <c r="M19" s="17">
        <v>8.5099999999999981E-2</v>
      </c>
      <c r="N19" s="17">
        <v>2.5399999999999999E-2</v>
      </c>
      <c r="O19" s="17">
        <v>1.1666000000000001</v>
      </c>
      <c r="P19" s="17">
        <v>89.32833045000001</v>
      </c>
      <c r="Q19" s="23"/>
      <c r="R19" s="23">
        <v>60.492699999999999</v>
      </c>
      <c r="S19" s="17">
        <v>0.16474252</v>
      </c>
      <c r="T19" s="17">
        <v>9.8410199999999989E-3</v>
      </c>
      <c r="U19" s="23"/>
      <c r="V19" s="23"/>
      <c r="W19" s="17"/>
      <c r="X19" s="31"/>
      <c r="Y19" s="17"/>
      <c r="Z19" s="31">
        <v>1.4999999999999999E-7</v>
      </c>
      <c r="AA19" s="31">
        <v>8.0999999999999997E-7</v>
      </c>
      <c r="AB19" s="23"/>
      <c r="AC19" s="30">
        <v>8.1999999999999994E-6</v>
      </c>
      <c r="AD19" s="23"/>
      <c r="AE19" s="23">
        <v>0</v>
      </c>
      <c r="AF19" s="23">
        <v>0</v>
      </c>
      <c r="AG19" s="23">
        <v>0</v>
      </c>
      <c r="AH19" s="23"/>
      <c r="AI19" s="23">
        <v>2.9999999999999997E-8</v>
      </c>
      <c r="AJ19" s="23">
        <v>0</v>
      </c>
      <c r="AK19" s="31">
        <v>8.1999999999999998E-7</v>
      </c>
      <c r="AL19" s="23"/>
      <c r="AM19" s="30">
        <v>1.06E-6</v>
      </c>
      <c r="AN19" s="23"/>
      <c r="AO19" s="23"/>
      <c r="AP19" s="23"/>
      <c r="AQ19" s="31"/>
      <c r="AR19" s="17"/>
      <c r="AS19" s="23">
        <v>0</v>
      </c>
      <c r="AT19" s="47"/>
      <c r="AU19" s="17"/>
      <c r="AV19" s="17"/>
      <c r="AW19" s="31"/>
      <c r="AX19" s="17"/>
      <c r="AY19" s="17"/>
      <c r="AZ19" s="31"/>
      <c r="BA19" s="23"/>
      <c r="BB19" s="23"/>
      <c r="BC19" s="23"/>
      <c r="BD19" s="23"/>
      <c r="BE19" s="23"/>
      <c r="BF19" s="23"/>
      <c r="BG19" s="23"/>
      <c r="BH19" s="30">
        <v>1.0499999999999999E-6</v>
      </c>
      <c r="BI19" s="23">
        <v>0</v>
      </c>
      <c r="BJ19" s="23"/>
      <c r="BK19" s="47">
        <v>1E-8</v>
      </c>
      <c r="BL19" s="47">
        <v>1E-8</v>
      </c>
      <c r="BM19" s="23"/>
      <c r="BN19" s="23"/>
      <c r="BO19" s="30">
        <v>4.4399999999999998E-6</v>
      </c>
      <c r="BP19" s="30"/>
      <c r="BQ19" s="23"/>
      <c r="BR19" s="23"/>
      <c r="BS19" s="23"/>
      <c r="BT19" s="23"/>
      <c r="BU19" s="23"/>
      <c r="BV19" s="23"/>
      <c r="BW19" s="30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47"/>
      <c r="CI19" s="23"/>
      <c r="CJ19" s="23"/>
      <c r="CK19" s="52"/>
    </row>
    <row r="20" spans="1:89" x14ac:dyDescent="0.3">
      <c r="A20" s="10" t="s">
        <v>49</v>
      </c>
      <c r="B20" s="17">
        <v>18.712858969999999</v>
      </c>
      <c r="C20" s="17">
        <v>112.06565800000001</v>
      </c>
      <c r="D20" s="17">
        <v>11.734090439999999</v>
      </c>
      <c r="E20" s="17">
        <v>1.71714761</v>
      </c>
      <c r="F20" s="17">
        <v>21.58669244</v>
      </c>
      <c r="G20" s="17">
        <v>0.19897115000000001</v>
      </c>
      <c r="H20" s="17"/>
      <c r="I20" s="17">
        <v>4.5705264699999999</v>
      </c>
      <c r="J20" s="23"/>
      <c r="K20" s="17">
        <v>4.1678621600000003</v>
      </c>
      <c r="L20" s="23"/>
      <c r="M20" s="17">
        <v>0.19734507000000001</v>
      </c>
      <c r="N20" s="17">
        <v>0.86080000000000001</v>
      </c>
      <c r="O20" s="17">
        <v>0.19782484</v>
      </c>
      <c r="P20" s="17">
        <v>218.347657</v>
      </c>
      <c r="Q20" s="23"/>
      <c r="R20" s="23"/>
      <c r="S20" s="17">
        <v>9.656320599999999</v>
      </c>
      <c r="T20" s="17">
        <v>0.28144733999999999</v>
      </c>
      <c r="U20" s="23"/>
      <c r="V20" s="23"/>
      <c r="W20" s="23">
        <v>8.9999999999999998E-4</v>
      </c>
      <c r="X20" s="31"/>
      <c r="Y20" s="17"/>
      <c r="Z20" s="17"/>
      <c r="AA20" s="17">
        <v>0.2346</v>
      </c>
      <c r="AB20" s="23"/>
      <c r="AC20" s="17">
        <v>2.95845E-2</v>
      </c>
      <c r="AD20" s="23"/>
      <c r="AE20" s="32">
        <v>2.1999999999999999E-5</v>
      </c>
      <c r="AF20" s="23">
        <v>0</v>
      </c>
      <c r="AG20" s="23"/>
      <c r="AH20" s="23"/>
      <c r="AI20" s="17">
        <v>1.0790650000000001E-2</v>
      </c>
      <c r="AJ20" s="17"/>
      <c r="AK20" s="17">
        <v>2.20601E-3</v>
      </c>
      <c r="AL20" s="17"/>
      <c r="AM20" s="17">
        <v>3.72799E-3</v>
      </c>
      <c r="AN20" s="23"/>
      <c r="AO20" s="23"/>
      <c r="AP20" s="23"/>
      <c r="AQ20" s="31"/>
      <c r="AR20" s="17"/>
      <c r="AS20" s="17"/>
      <c r="AT20" s="47"/>
      <c r="AU20" s="17"/>
      <c r="AV20" s="17"/>
      <c r="AW20" s="31"/>
      <c r="AX20" s="17"/>
      <c r="AY20" s="17"/>
      <c r="AZ20" s="31"/>
      <c r="BA20" s="32"/>
      <c r="BB20" s="23"/>
      <c r="BC20" s="23"/>
      <c r="BD20" s="23"/>
      <c r="BE20" s="23"/>
      <c r="BF20" s="23"/>
      <c r="BG20" s="23"/>
      <c r="BH20" s="17">
        <v>2.8900499999999999E-3</v>
      </c>
      <c r="BI20" s="17">
        <v>9.41E-4</v>
      </c>
      <c r="BJ20" s="23"/>
      <c r="BK20" s="47"/>
      <c r="BL20" s="23"/>
      <c r="BM20" s="23"/>
      <c r="BN20" s="23"/>
      <c r="BO20" s="23"/>
      <c r="BP20" s="30"/>
      <c r="BQ20" s="23"/>
      <c r="BR20" s="23"/>
      <c r="BS20" s="23"/>
      <c r="BT20" s="23"/>
      <c r="BU20" s="23"/>
      <c r="BV20" s="23"/>
      <c r="BW20" s="30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47"/>
      <c r="CI20" s="23"/>
      <c r="CJ20" s="23"/>
      <c r="CK20" s="52"/>
    </row>
    <row r="21" spans="1:89" x14ac:dyDescent="0.3">
      <c r="A21" s="10" t="s">
        <v>107</v>
      </c>
      <c r="B21" s="17">
        <v>2.9186999999999999</v>
      </c>
      <c r="C21" s="17">
        <v>21.111999999999998</v>
      </c>
      <c r="D21" s="17">
        <v>9.7237000000000009</v>
      </c>
      <c r="E21" s="17">
        <v>1.2546000000000002</v>
      </c>
      <c r="F21" s="17">
        <v>4.1857999999999995</v>
      </c>
      <c r="G21" s="17">
        <v>2.1600000000000001E-2</v>
      </c>
      <c r="H21" s="17"/>
      <c r="I21" s="17">
        <v>0.90710000000000002</v>
      </c>
      <c r="J21" s="23"/>
      <c r="K21" s="23">
        <v>5.2789999999999999</v>
      </c>
      <c r="L21" s="23"/>
      <c r="M21" s="17">
        <v>5.9399999999999994E-2</v>
      </c>
      <c r="N21" s="17"/>
      <c r="O21" s="17">
        <v>1.0030999999999999</v>
      </c>
      <c r="P21" s="17">
        <v>54.440999999999995</v>
      </c>
      <c r="Q21" s="23"/>
      <c r="R21" s="23">
        <v>8.827</v>
      </c>
      <c r="S21" s="17"/>
      <c r="T21" s="23">
        <v>3.3300000000000003E-2</v>
      </c>
      <c r="U21" s="23"/>
      <c r="V21" s="23"/>
      <c r="W21" s="23"/>
      <c r="X21" s="31"/>
      <c r="Y21" s="17"/>
      <c r="Z21" s="17"/>
      <c r="AA21" s="23"/>
      <c r="AB21" s="23"/>
      <c r="AC21" s="17"/>
      <c r="AD21" s="23"/>
      <c r="AE21" s="23"/>
      <c r="AF21" s="17"/>
      <c r="AG21" s="23"/>
      <c r="AH21" s="23"/>
      <c r="AI21" s="17"/>
      <c r="AJ21" s="17"/>
      <c r="AK21" s="17"/>
      <c r="AL21" s="17"/>
      <c r="AM21" s="17"/>
      <c r="AN21" s="23"/>
      <c r="AO21" s="23"/>
      <c r="AP21" s="23"/>
      <c r="AQ21" s="31"/>
      <c r="AR21" s="17"/>
      <c r="AS21" s="17"/>
      <c r="AT21" s="47"/>
      <c r="AU21" s="17"/>
      <c r="AV21" s="17"/>
      <c r="AW21" s="31"/>
      <c r="AX21" s="17"/>
      <c r="AY21" s="17"/>
      <c r="AZ21" s="31"/>
      <c r="BA21" s="23"/>
      <c r="BB21" s="23"/>
      <c r="BC21" s="23"/>
      <c r="BD21" s="23"/>
      <c r="BE21" s="23"/>
      <c r="BF21" s="23"/>
      <c r="BG21" s="23"/>
      <c r="BH21" s="17">
        <v>4.3174000000000001E-4</v>
      </c>
      <c r="BI21" s="23"/>
      <c r="BJ21" s="23"/>
      <c r="BK21" s="47"/>
      <c r="BL21" s="23"/>
      <c r="BM21" s="23"/>
      <c r="BN21" s="23"/>
      <c r="BO21" s="17">
        <v>1.1E-4</v>
      </c>
      <c r="BP21" s="30"/>
      <c r="BQ21" s="23"/>
      <c r="BR21" s="23"/>
      <c r="BS21" s="23"/>
      <c r="BT21" s="23"/>
      <c r="BU21" s="23"/>
      <c r="BV21" s="23"/>
      <c r="BW21" s="30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47"/>
      <c r="CI21" s="23"/>
      <c r="CJ21" s="23"/>
      <c r="CK21" s="52"/>
    </row>
    <row r="22" spans="1:89" x14ac:dyDescent="0.3">
      <c r="A22" s="10" t="s">
        <v>87</v>
      </c>
      <c r="B22" s="17">
        <v>13.22021679</v>
      </c>
      <c r="C22" s="17">
        <v>145.92765717999998</v>
      </c>
      <c r="D22" s="17">
        <v>28.285900000000002</v>
      </c>
      <c r="E22" s="17">
        <v>2.5202</v>
      </c>
      <c r="F22" s="17">
        <v>14.523286129999999</v>
      </c>
      <c r="G22" s="17">
        <v>1.526277E-2</v>
      </c>
      <c r="H22" s="17"/>
      <c r="I22" s="17">
        <v>4.8706000000000005</v>
      </c>
      <c r="J22" s="23">
        <v>7.2700000000000001E-2</v>
      </c>
      <c r="K22" s="17">
        <v>10.8744</v>
      </c>
      <c r="L22" s="23">
        <v>8.3999999999999995E-3</v>
      </c>
      <c r="M22" s="17">
        <v>0.18440000000000001</v>
      </c>
      <c r="N22" s="17">
        <v>1.6361000000000001</v>
      </c>
      <c r="O22" s="17"/>
      <c r="P22" s="17">
        <v>0.50549358999999994</v>
      </c>
      <c r="Q22" s="23"/>
      <c r="R22" s="23">
        <v>67.345199999999991</v>
      </c>
      <c r="S22" s="17"/>
      <c r="T22" s="23">
        <v>4.9000000000000002E-2</v>
      </c>
      <c r="U22" s="23"/>
      <c r="V22" s="23"/>
      <c r="W22" s="23"/>
      <c r="X22" s="31"/>
      <c r="Y22" s="17"/>
      <c r="Z22" s="17"/>
      <c r="AA22" s="23"/>
      <c r="AB22" s="23"/>
      <c r="AC22" s="17"/>
      <c r="AD22" s="23"/>
      <c r="AE22" s="23"/>
      <c r="AF22" s="23"/>
      <c r="AG22" s="23"/>
      <c r="AH22" s="23"/>
      <c r="AI22" s="17"/>
      <c r="AJ22" s="17"/>
      <c r="AK22" s="17"/>
      <c r="AL22" s="17"/>
      <c r="AM22" s="17"/>
      <c r="AN22" s="23"/>
      <c r="AO22" s="23"/>
      <c r="AP22" s="23"/>
      <c r="AQ22" s="31"/>
      <c r="AR22" s="17"/>
      <c r="AS22" s="17"/>
      <c r="AT22" s="47"/>
      <c r="AU22" s="17"/>
      <c r="AV22" s="17"/>
      <c r="AW22" s="31"/>
      <c r="AX22" s="17"/>
      <c r="AY22" s="17"/>
      <c r="AZ22" s="31"/>
      <c r="BA22" s="23"/>
      <c r="BB22" s="23"/>
      <c r="BC22" s="23"/>
      <c r="BD22" s="23"/>
      <c r="BE22" s="23"/>
      <c r="BF22" s="23"/>
      <c r="BG22" s="23"/>
      <c r="BH22" s="23">
        <v>0</v>
      </c>
      <c r="BI22" s="23"/>
      <c r="BJ22" s="23"/>
      <c r="BK22" s="47"/>
      <c r="BL22" s="23"/>
      <c r="BM22" s="23"/>
      <c r="BN22" s="23"/>
      <c r="BO22" s="17"/>
      <c r="BP22" s="30"/>
      <c r="BQ22" s="23"/>
      <c r="BR22" s="23"/>
      <c r="BS22" s="23"/>
      <c r="BT22" s="23"/>
      <c r="BU22" s="23"/>
      <c r="BV22" s="23"/>
      <c r="BW22" s="30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47"/>
      <c r="CI22" s="23"/>
      <c r="CJ22" s="23"/>
      <c r="CK22" s="52"/>
    </row>
    <row r="23" spans="1:89" x14ac:dyDescent="0.3">
      <c r="A23" s="10" t="s">
        <v>47</v>
      </c>
      <c r="B23" s="17">
        <v>2.6403586400000001</v>
      </c>
      <c r="C23" s="17">
        <v>17.9913828</v>
      </c>
      <c r="D23" s="17">
        <v>8.3231000000000002</v>
      </c>
      <c r="E23" s="17">
        <v>1.1046</v>
      </c>
      <c r="F23" s="17">
        <v>3.6043244400000001</v>
      </c>
      <c r="G23" s="17">
        <v>7.7246299999999997E-3</v>
      </c>
      <c r="H23" s="17"/>
      <c r="I23" s="17">
        <v>1.6351</v>
      </c>
      <c r="J23" s="23">
        <v>3.4836</v>
      </c>
      <c r="K23" s="17"/>
      <c r="L23" s="23">
        <v>1.6500000000000001E-2</v>
      </c>
      <c r="M23" s="17"/>
      <c r="N23" s="17"/>
      <c r="O23" s="17">
        <v>0.87230000000000008</v>
      </c>
      <c r="P23" s="17"/>
      <c r="Q23" s="23"/>
      <c r="R23" s="23"/>
      <c r="S23" s="17"/>
      <c r="T23" s="23"/>
      <c r="U23" s="23"/>
      <c r="V23" s="23"/>
      <c r="W23" s="23"/>
      <c r="X23" s="31"/>
      <c r="Y23" s="17"/>
      <c r="Z23" s="17"/>
      <c r="AA23" s="23"/>
      <c r="AB23" s="23"/>
      <c r="AC23" s="17"/>
      <c r="AD23" s="23"/>
      <c r="AE23" s="23"/>
      <c r="AF23" s="23"/>
      <c r="AG23" s="23"/>
      <c r="AH23" s="23"/>
      <c r="AI23" s="17"/>
      <c r="AJ23" s="17"/>
      <c r="AK23" s="17"/>
      <c r="AL23" s="17"/>
      <c r="AM23" s="17"/>
      <c r="AN23" s="23"/>
      <c r="AO23" s="23"/>
      <c r="AP23" s="23"/>
      <c r="AQ23" s="31"/>
      <c r="AR23" s="17"/>
      <c r="AS23" s="17"/>
      <c r="AT23" s="47"/>
      <c r="AU23" s="17"/>
      <c r="AV23" s="17"/>
      <c r="AW23" s="31"/>
      <c r="AX23" s="17"/>
      <c r="AY23" s="17"/>
      <c r="AZ23" s="31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47"/>
      <c r="BL23" s="23"/>
      <c r="BM23" s="23"/>
      <c r="BN23" s="23"/>
      <c r="BO23" s="17"/>
      <c r="BP23" s="30"/>
      <c r="BQ23" s="23"/>
      <c r="BR23" s="23"/>
      <c r="BS23" s="23"/>
      <c r="BT23" s="23"/>
      <c r="BU23" s="23"/>
      <c r="BV23" s="23"/>
      <c r="BW23" s="30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47"/>
      <c r="CI23" s="23"/>
      <c r="CJ23" s="23"/>
      <c r="CK23" s="52"/>
    </row>
    <row r="24" spans="1:89" ht="15" thickBot="1" x14ac:dyDescent="0.35">
      <c r="A24" s="11" t="s">
        <v>76</v>
      </c>
      <c r="B24" s="18">
        <v>11.595405600000003</v>
      </c>
      <c r="C24" s="18">
        <v>148.06737200000001</v>
      </c>
      <c r="D24" s="18">
        <v>23.229700000000001</v>
      </c>
      <c r="E24" s="18">
        <v>1.0646</v>
      </c>
      <c r="F24" s="18">
        <v>11.517466000000001</v>
      </c>
      <c r="G24" s="18">
        <v>1.000704E-2</v>
      </c>
      <c r="H24" s="18"/>
      <c r="I24" s="18">
        <v>2.6761800000000004</v>
      </c>
      <c r="J24" s="24"/>
      <c r="K24" s="18">
        <v>13.662169999999998</v>
      </c>
      <c r="L24" s="24"/>
      <c r="M24" s="18">
        <v>0.23549</v>
      </c>
      <c r="N24" s="18"/>
      <c r="O24" s="18">
        <v>0.78323999999999994</v>
      </c>
      <c r="P24" s="18"/>
      <c r="Q24" s="24"/>
      <c r="R24" s="24"/>
      <c r="S24" s="18"/>
      <c r="T24" s="24"/>
      <c r="U24" s="24"/>
      <c r="V24" s="24"/>
      <c r="W24" s="24"/>
      <c r="X24" s="36"/>
      <c r="Y24" s="18"/>
      <c r="Z24" s="18"/>
      <c r="AA24" s="18">
        <v>1.2999999999999999E-4</v>
      </c>
      <c r="AB24" s="24"/>
      <c r="AC24" s="18">
        <v>3.567E-2</v>
      </c>
      <c r="AD24" s="24"/>
      <c r="AE24" s="24">
        <v>0</v>
      </c>
      <c r="AF24" s="24">
        <v>0</v>
      </c>
      <c r="AG24" s="24"/>
      <c r="AH24" s="24"/>
      <c r="AI24" s="18">
        <v>1.06E-3</v>
      </c>
      <c r="AJ24" s="18"/>
      <c r="AK24" s="18">
        <v>2.7599999999999999E-3</v>
      </c>
      <c r="AL24" s="18"/>
      <c r="AM24" s="18">
        <v>2.5400000000000002E-3</v>
      </c>
      <c r="AN24" s="24"/>
      <c r="AO24" s="24"/>
      <c r="AP24" s="24"/>
      <c r="AQ24" s="36"/>
      <c r="AR24" s="18"/>
      <c r="AS24" s="18"/>
      <c r="AT24" s="48"/>
      <c r="AU24" s="18"/>
      <c r="AV24" s="18"/>
      <c r="AW24" s="36"/>
      <c r="AX24" s="18"/>
      <c r="AY24" s="18"/>
      <c r="AZ24" s="36"/>
      <c r="BA24" s="24"/>
      <c r="BB24" s="24"/>
      <c r="BC24" s="24"/>
      <c r="BD24" s="24"/>
      <c r="BE24" s="24"/>
      <c r="BF24" s="24">
        <v>0</v>
      </c>
      <c r="BG24" s="24"/>
      <c r="BH24" s="18">
        <v>3.2000000000000003E-4</v>
      </c>
      <c r="BI24" s="18">
        <v>1.3999999999999999E-4</v>
      </c>
      <c r="BJ24" s="24"/>
      <c r="BK24" s="48"/>
      <c r="BL24" s="24"/>
      <c r="BM24" s="24"/>
      <c r="BN24" s="24"/>
      <c r="BO24" s="18"/>
      <c r="BP24" s="35"/>
      <c r="BQ24" s="24"/>
      <c r="BR24" s="24"/>
      <c r="BS24" s="24"/>
      <c r="BT24" s="24"/>
      <c r="BU24" s="24"/>
      <c r="BV24" s="24"/>
      <c r="BW24" s="35"/>
      <c r="BX24" s="24"/>
      <c r="BY24" s="24"/>
      <c r="BZ24" s="24"/>
      <c r="CA24" s="24"/>
      <c r="CB24" s="24"/>
      <c r="CC24" s="24">
        <v>0</v>
      </c>
      <c r="CD24" s="24">
        <v>0</v>
      </c>
      <c r="CE24" s="24"/>
      <c r="CF24" s="24"/>
      <c r="CG24" s="24"/>
      <c r="CH24" s="48"/>
      <c r="CI24" s="24"/>
      <c r="CJ24" s="24"/>
      <c r="CK24" s="53"/>
    </row>
    <row r="25" spans="1:89" ht="15" thickBot="1" x14ac:dyDescent="0.35">
      <c r="A25" s="13" t="s">
        <v>117</v>
      </c>
      <c r="B25" s="4">
        <f t="shared" ref="B25:AM25" si="13">SUM(B18:B24)</f>
        <v>222.64445283999993</v>
      </c>
      <c r="C25" s="4">
        <f t="shared" si="13"/>
        <v>1196.2797877099999</v>
      </c>
      <c r="D25" s="4">
        <f t="shared" si="13"/>
        <v>209.61926898000002</v>
      </c>
      <c r="E25" s="4">
        <f t="shared" si="13"/>
        <v>14.889002850000001</v>
      </c>
      <c r="F25" s="4">
        <f t="shared" si="13"/>
        <v>280.83382766000011</v>
      </c>
      <c r="G25" s="4">
        <f t="shared" si="13"/>
        <v>2.2534823300000006</v>
      </c>
      <c r="H25" s="4">
        <f t="shared" si="13"/>
        <v>9.3600000000000003E-2</v>
      </c>
      <c r="I25" s="4">
        <f t="shared" si="13"/>
        <v>48.078196500000004</v>
      </c>
      <c r="J25" s="26">
        <f t="shared" si="13"/>
        <v>4.444</v>
      </c>
      <c r="K25" s="4">
        <f t="shared" si="13"/>
        <v>62.634291739999995</v>
      </c>
      <c r="L25" s="26">
        <f t="shared" si="13"/>
        <v>5.2600000000000001E-2</v>
      </c>
      <c r="M25" s="4">
        <f t="shared" si="13"/>
        <v>3.7847250900000002</v>
      </c>
      <c r="N25" s="4">
        <f t="shared" si="13"/>
        <v>2.6101999999999999</v>
      </c>
      <c r="O25" s="4">
        <f t="shared" si="13"/>
        <v>4.5693012399999997</v>
      </c>
      <c r="P25" s="4">
        <f t="shared" si="13"/>
        <v>434.65887646000004</v>
      </c>
      <c r="Q25" s="26">
        <f t="shared" si="13"/>
        <v>0</v>
      </c>
      <c r="R25" s="4">
        <f t="shared" si="13"/>
        <v>152.80765115999998</v>
      </c>
      <c r="S25" s="4">
        <f t="shared" si="13"/>
        <v>9.9621503699999998</v>
      </c>
      <c r="T25" s="4">
        <f t="shared" si="13"/>
        <v>0.37396836</v>
      </c>
      <c r="U25" s="26">
        <f t="shared" si="13"/>
        <v>0</v>
      </c>
      <c r="V25" s="26">
        <f t="shared" si="13"/>
        <v>0</v>
      </c>
      <c r="W25" s="4">
        <f t="shared" si="13"/>
        <v>8.9999999999999998E-4</v>
      </c>
      <c r="X25" s="29">
        <f t="shared" si="13"/>
        <v>5.7999999999999995E-7</v>
      </c>
      <c r="Y25" s="4">
        <f t="shared" si="13"/>
        <v>5.3057399999999998E-3</v>
      </c>
      <c r="Z25" s="27">
        <f t="shared" si="13"/>
        <v>2.815E-5</v>
      </c>
      <c r="AA25" s="4">
        <f t="shared" si="13"/>
        <v>0.23475093999999999</v>
      </c>
      <c r="AB25" s="26">
        <f t="shared" si="13"/>
        <v>0</v>
      </c>
      <c r="AC25" s="4">
        <f t="shared" si="13"/>
        <v>0.20896849000000003</v>
      </c>
      <c r="AD25" s="26">
        <f t="shared" si="13"/>
        <v>0</v>
      </c>
      <c r="AE25" s="4">
        <f t="shared" si="13"/>
        <v>2.2628000000000001E-4</v>
      </c>
      <c r="AF25" s="26">
        <f t="shared" si="13"/>
        <v>0</v>
      </c>
      <c r="AG25" s="26">
        <f t="shared" si="13"/>
        <v>0</v>
      </c>
      <c r="AH25" s="26">
        <f t="shared" si="13"/>
        <v>0</v>
      </c>
      <c r="AI25" s="4">
        <f t="shared" si="13"/>
        <v>2.0282719999999997E-2</v>
      </c>
      <c r="AJ25" s="26">
        <f t="shared" si="13"/>
        <v>0</v>
      </c>
      <c r="AK25" s="4">
        <f t="shared" si="13"/>
        <v>6.6140899999999996E-3</v>
      </c>
      <c r="AL25" s="26">
        <f t="shared" si="13"/>
        <v>0</v>
      </c>
      <c r="AM25" s="4">
        <f t="shared" si="13"/>
        <v>1.7459170000000003E-2</v>
      </c>
      <c r="AN25" s="26">
        <f t="shared" ref="AN25:BW25" si="14">SUM(AN18:AN24)</f>
        <v>0</v>
      </c>
      <c r="AO25" s="26">
        <f t="shared" si="14"/>
        <v>0</v>
      </c>
      <c r="AP25" s="26">
        <f t="shared" si="14"/>
        <v>0</v>
      </c>
      <c r="AQ25" s="29">
        <f t="shared" si="14"/>
        <v>4.4000000000000002E-7</v>
      </c>
      <c r="AR25" s="26">
        <f>SUM(AR18:AR24)</f>
        <v>0</v>
      </c>
      <c r="AS25" s="45">
        <f t="shared" si="14"/>
        <v>5.9999999999999995E-8</v>
      </c>
      <c r="AT25" s="45">
        <f t="shared" si="14"/>
        <v>5.9999999999999995E-8</v>
      </c>
      <c r="AU25" s="26">
        <f t="shared" si="14"/>
        <v>0</v>
      </c>
      <c r="AV25" s="26">
        <f t="shared" si="14"/>
        <v>0</v>
      </c>
      <c r="AW25" s="29">
        <f t="shared" si="14"/>
        <v>7.0999999999999998E-7</v>
      </c>
      <c r="AX25" s="26">
        <f t="shared" si="14"/>
        <v>0</v>
      </c>
      <c r="AY25" s="26">
        <f t="shared" si="14"/>
        <v>0</v>
      </c>
      <c r="AZ25" s="29">
        <f t="shared" si="14"/>
        <v>5.0999999999999999E-7</v>
      </c>
      <c r="BA25" s="26">
        <f t="shared" si="14"/>
        <v>0</v>
      </c>
      <c r="BB25" s="26">
        <f t="shared" si="14"/>
        <v>0</v>
      </c>
      <c r="BC25" s="26">
        <f t="shared" si="14"/>
        <v>0</v>
      </c>
      <c r="BD25" s="26">
        <f>SUM(BD18:BD24)</f>
        <v>0</v>
      </c>
      <c r="BE25" s="26">
        <f t="shared" si="14"/>
        <v>0</v>
      </c>
      <c r="BF25" s="26">
        <f t="shared" si="14"/>
        <v>0</v>
      </c>
      <c r="BG25" s="26">
        <f t="shared" si="14"/>
        <v>0</v>
      </c>
      <c r="BH25" s="4">
        <f t="shared" si="14"/>
        <v>3.6428399999999996E-3</v>
      </c>
      <c r="BI25" s="4">
        <f t="shared" si="14"/>
        <v>1.0809999999999999E-3</v>
      </c>
      <c r="BJ25" s="26">
        <f t="shared" si="14"/>
        <v>0</v>
      </c>
      <c r="BK25" s="45">
        <f t="shared" si="14"/>
        <v>1E-8</v>
      </c>
      <c r="BL25" s="26">
        <f t="shared" si="14"/>
        <v>1E-8</v>
      </c>
      <c r="BM25" s="26">
        <f t="shared" si="14"/>
        <v>0</v>
      </c>
      <c r="BN25" s="26">
        <f t="shared" si="14"/>
        <v>0</v>
      </c>
      <c r="BO25" s="4">
        <f t="shared" si="14"/>
        <v>1.1444000000000001E-4</v>
      </c>
      <c r="BP25" s="28">
        <f t="shared" si="14"/>
        <v>1.6899999999999999E-6</v>
      </c>
      <c r="BQ25" s="26">
        <f t="shared" si="14"/>
        <v>0</v>
      </c>
      <c r="BR25" s="26">
        <f t="shared" si="14"/>
        <v>0</v>
      </c>
      <c r="BS25" s="26">
        <f t="shared" si="14"/>
        <v>0</v>
      </c>
      <c r="BT25" s="26">
        <f t="shared" si="14"/>
        <v>0</v>
      </c>
      <c r="BU25" s="26">
        <f t="shared" si="14"/>
        <v>0</v>
      </c>
      <c r="BV25" s="26">
        <f t="shared" si="14"/>
        <v>0</v>
      </c>
      <c r="BW25" s="28">
        <f t="shared" si="14"/>
        <v>4.2300000000000002E-6</v>
      </c>
      <c r="BX25" s="26">
        <f t="shared" ref="BX25:CK25" si="15">SUM(BX18:BX24)</f>
        <v>0</v>
      </c>
      <c r="BY25" s="26">
        <f t="shared" si="15"/>
        <v>0</v>
      </c>
      <c r="BZ25" s="26">
        <f t="shared" si="15"/>
        <v>0</v>
      </c>
      <c r="CA25" s="26">
        <f t="shared" si="15"/>
        <v>0</v>
      </c>
      <c r="CB25" s="26">
        <f t="shared" si="15"/>
        <v>0</v>
      </c>
      <c r="CC25" s="26">
        <f t="shared" si="15"/>
        <v>0</v>
      </c>
      <c r="CD25" s="26">
        <f t="shared" si="15"/>
        <v>0</v>
      </c>
      <c r="CE25" s="26">
        <f t="shared" si="15"/>
        <v>0</v>
      </c>
      <c r="CF25" s="26">
        <f t="shared" si="15"/>
        <v>0</v>
      </c>
      <c r="CG25" s="26">
        <f t="shared" si="15"/>
        <v>0</v>
      </c>
      <c r="CH25" s="45">
        <f t="shared" si="15"/>
        <v>7.0000000000000005E-8</v>
      </c>
      <c r="CI25" s="26">
        <f t="shared" si="15"/>
        <v>0</v>
      </c>
      <c r="CJ25" s="26">
        <f t="shared" si="15"/>
        <v>0</v>
      </c>
      <c r="CK25" s="54">
        <f t="shared" si="15"/>
        <v>0</v>
      </c>
    </row>
    <row r="26" spans="1:89" x14ac:dyDescent="0.3">
      <c r="A26" s="9" t="s">
        <v>88</v>
      </c>
      <c r="B26" s="19">
        <v>1.5090676000000001</v>
      </c>
      <c r="C26" s="19">
        <v>14.627500000000001</v>
      </c>
      <c r="D26" s="19">
        <v>3.1227999999999998</v>
      </c>
      <c r="E26" s="19">
        <v>0.63850000000000007</v>
      </c>
      <c r="F26" s="19">
        <v>4.4871131999999996</v>
      </c>
      <c r="G26" s="25">
        <v>0</v>
      </c>
      <c r="H26" s="19"/>
      <c r="I26" s="19">
        <v>0.46239999999999998</v>
      </c>
      <c r="J26" s="25"/>
      <c r="K26" s="19">
        <v>1.5776000000000001</v>
      </c>
      <c r="L26" s="25"/>
      <c r="M26" s="19">
        <v>1.09E-2</v>
      </c>
      <c r="N26" s="19"/>
      <c r="O26" s="25">
        <v>0.34599999999999997</v>
      </c>
      <c r="P26" s="19"/>
      <c r="Q26" s="25"/>
      <c r="R26" s="25"/>
      <c r="S26" s="25"/>
      <c r="T26" s="25"/>
      <c r="U26" s="25"/>
      <c r="V26" s="25"/>
      <c r="W26" s="25"/>
      <c r="X26" s="19"/>
      <c r="Y26" s="19"/>
      <c r="Z26" s="19"/>
      <c r="AA26" s="25">
        <v>0</v>
      </c>
      <c r="AB26" s="25"/>
      <c r="AC26" s="25">
        <v>1.49E-2</v>
      </c>
      <c r="AD26" s="25"/>
      <c r="AE26" s="25"/>
      <c r="AF26" s="25">
        <v>0</v>
      </c>
      <c r="AG26" s="25"/>
      <c r="AH26" s="25"/>
      <c r="AI26" s="19">
        <v>3.8000000000000002E-4</v>
      </c>
      <c r="AJ26" s="25"/>
      <c r="AK26" s="25">
        <v>0</v>
      </c>
      <c r="AL26" s="25"/>
      <c r="AM26" s="25">
        <v>8.0000000000000004E-4</v>
      </c>
      <c r="AN26" s="25"/>
      <c r="AO26" s="25"/>
      <c r="AP26" s="25"/>
      <c r="AQ26" s="19"/>
      <c r="AR26" s="25"/>
      <c r="AS26" s="25"/>
      <c r="AT26" s="19"/>
      <c r="AU26" s="19"/>
      <c r="AV26" s="19"/>
      <c r="AW26" s="19"/>
      <c r="AX26" s="19"/>
      <c r="AY26" s="19"/>
      <c r="AZ26" s="19"/>
      <c r="BA26" s="25"/>
      <c r="BB26" s="25"/>
      <c r="BC26" s="25"/>
      <c r="BD26" s="25"/>
      <c r="BE26" s="25"/>
      <c r="BF26" s="25"/>
      <c r="BG26" s="25"/>
      <c r="BH26" s="19"/>
      <c r="BI26" s="19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55"/>
    </row>
    <row r="27" spans="1:89" x14ac:dyDescent="0.3">
      <c r="A27" s="10" t="s">
        <v>84</v>
      </c>
      <c r="B27" s="17">
        <v>4.0807649500000007</v>
      </c>
      <c r="C27" s="17">
        <v>28.425540050000002</v>
      </c>
      <c r="D27" s="17">
        <v>3.3835999999999999</v>
      </c>
      <c r="E27" s="17">
        <v>0.53820000000000001</v>
      </c>
      <c r="F27" s="17">
        <v>3.0093299000000004</v>
      </c>
      <c r="G27" s="17">
        <v>2.303328E-2</v>
      </c>
      <c r="H27" s="17"/>
      <c r="I27" s="17">
        <v>0.53599999999999992</v>
      </c>
      <c r="J27" s="23">
        <v>1.6000000000000001E-3</v>
      </c>
      <c r="K27" s="17">
        <v>2.1342999999999996</v>
      </c>
      <c r="L27" s="23">
        <v>2.9999999999999997E-4</v>
      </c>
      <c r="M27" s="17">
        <v>2.7858600000000001E-2</v>
      </c>
      <c r="N27" s="17">
        <v>9.9000000000000008E-3</v>
      </c>
      <c r="O27" s="17">
        <v>0.33560000000000001</v>
      </c>
      <c r="P27" s="17">
        <v>109.0915</v>
      </c>
      <c r="Q27" s="23"/>
      <c r="R27" s="23"/>
      <c r="S27" s="23">
        <v>2.06E-2</v>
      </c>
      <c r="T27" s="23"/>
      <c r="U27" s="23"/>
      <c r="V27" s="23"/>
      <c r="W27" s="23">
        <v>2.0000000000000001E-4</v>
      </c>
      <c r="X27" s="17"/>
      <c r="Y27" s="17"/>
      <c r="Z27" s="17"/>
      <c r="AA27" s="23">
        <v>0</v>
      </c>
      <c r="AB27" s="23"/>
      <c r="AC27" s="17">
        <v>7.9799999999999992E-3</v>
      </c>
      <c r="AD27" s="23"/>
      <c r="AE27" s="23"/>
      <c r="AF27" s="23">
        <v>0</v>
      </c>
      <c r="AG27" s="23"/>
      <c r="AH27" s="23"/>
      <c r="AI27" s="17">
        <v>4.86E-4</v>
      </c>
      <c r="AJ27" s="23"/>
      <c r="AK27" s="23">
        <v>0</v>
      </c>
      <c r="AL27" s="23"/>
      <c r="AM27" s="17">
        <v>1.25E-3</v>
      </c>
      <c r="AN27" s="23"/>
      <c r="AO27" s="23"/>
      <c r="AP27" s="23"/>
      <c r="AQ27" s="17"/>
      <c r="AR27" s="23"/>
      <c r="AS27" s="23"/>
      <c r="AT27" s="17"/>
      <c r="AU27" s="17"/>
      <c r="AV27" s="17"/>
      <c r="AW27" s="17"/>
      <c r="AX27" s="17"/>
      <c r="AY27" s="17"/>
      <c r="AZ27" s="17"/>
      <c r="BA27" s="23"/>
      <c r="BB27" s="23"/>
      <c r="BC27" s="23"/>
      <c r="BD27" s="23"/>
      <c r="BE27" s="23"/>
      <c r="BF27" s="23"/>
      <c r="BG27" s="23"/>
      <c r="BH27" s="17"/>
      <c r="BI27" s="17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52"/>
    </row>
    <row r="28" spans="1:89" x14ac:dyDescent="0.3">
      <c r="A28" s="10" t="s">
        <v>83</v>
      </c>
      <c r="B28" s="17">
        <v>52.889001039999997</v>
      </c>
      <c r="C28" s="17">
        <v>239.35909999999996</v>
      </c>
      <c r="D28" s="17">
        <v>53.115000000000016</v>
      </c>
      <c r="E28" s="17">
        <v>4.1053999999999995</v>
      </c>
      <c r="F28" s="17">
        <v>124.25566302</v>
      </c>
      <c r="G28" s="17">
        <v>1.3972050599999999</v>
      </c>
      <c r="H28" s="17"/>
      <c r="I28" s="17">
        <v>21.032337000000002</v>
      </c>
      <c r="J28" s="23"/>
      <c r="K28" s="17">
        <v>11.901300000000001</v>
      </c>
      <c r="L28" s="23"/>
      <c r="M28" s="17">
        <v>1.0109999999999997</v>
      </c>
      <c r="N28" s="17">
        <v>1.1000000000000001E-3</v>
      </c>
      <c r="O28" s="23">
        <v>2.254</v>
      </c>
      <c r="P28" s="17">
        <v>621.39683300000002</v>
      </c>
      <c r="Q28" s="23"/>
      <c r="R28" s="23">
        <v>123.53</v>
      </c>
      <c r="S28" s="23"/>
      <c r="T28" s="23"/>
      <c r="U28" s="23"/>
      <c r="V28" s="23"/>
      <c r="W28" s="17"/>
      <c r="X28" s="17">
        <v>1.72E-2</v>
      </c>
      <c r="Y28" s="23">
        <v>0</v>
      </c>
      <c r="Z28" s="23">
        <v>0</v>
      </c>
      <c r="AA28" s="17">
        <v>6.0000000000000002E-5</v>
      </c>
      <c r="AB28" s="23">
        <v>0</v>
      </c>
      <c r="AC28" s="17">
        <v>0.28990200000000005</v>
      </c>
      <c r="AD28" s="23"/>
      <c r="AE28" s="30">
        <v>2.4099999999999998E-6</v>
      </c>
      <c r="AF28" s="30">
        <v>2.4099999999999998E-6</v>
      </c>
      <c r="AG28" s="23"/>
      <c r="AH28" s="23"/>
      <c r="AI28" s="17">
        <v>1.1900600000000001E-2</v>
      </c>
      <c r="AJ28" s="23"/>
      <c r="AK28" s="32">
        <v>1.206E-5</v>
      </c>
      <c r="AL28" s="23">
        <v>0</v>
      </c>
      <c r="AM28" s="17">
        <v>0.115762</v>
      </c>
      <c r="AN28" s="23">
        <v>0</v>
      </c>
      <c r="AO28" s="23">
        <v>0</v>
      </c>
      <c r="AP28" s="23">
        <v>0</v>
      </c>
      <c r="AQ28" s="17"/>
      <c r="AR28" s="23"/>
      <c r="AS28" s="23">
        <v>0</v>
      </c>
      <c r="AT28" s="23">
        <v>0</v>
      </c>
      <c r="AU28" s="23">
        <v>0</v>
      </c>
      <c r="AV28" s="17"/>
      <c r="AW28" s="23">
        <v>0</v>
      </c>
      <c r="AX28" s="23">
        <v>0</v>
      </c>
      <c r="AY28" s="17"/>
      <c r="AZ28" s="23">
        <v>0</v>
      </c>
      <c r="BA28" s="23">
        <v>0</v>
      </c>
      <c r="BB28" s="23">
        <v>0</v>
      </c>
      <c r="BC28" s="23">
        <v>0</v>
      </c>
      <c r="BD28" s="23"/>
      <c r="BE28" s="23"/>
      <c r="BF28" s="23"/>
      <c r="BG28" s="23"/>
      <c r="BH28" s="17">
        <v>1.6999999999999999E-3</v>
      </c>
      <c r="BI28" s="17">
        <v>1.2E-4</v>
      </c>
      <c r="BJ28" s="23"/>
      <c r="BK28" s="23">
        <v>1.7000000000000001E-4</v>
      </c>
      <c r="BL28" s="23">
        <v>0</v>
      </c>
      <c r="BM28" s="23"/>
      <c r="BN28" s="23"/>
      <c r="BO28" s="31"/>
      <c r="BP28" s="23">
        <v>0</v>
      </c>
      <c r="BQ28" s="23"/>
      <c r="BR28" s="23">
        <v>0</v>
      </c>
      <c r="BS28" s="23"/>
      <c r="BT28" s="23">
        <v>0</v>
      </c>
      <c r="BU28" s="23"/>
      <c r="BV28" s="23">
        <v>0</v>
      </c>
      <c r="BW28" s="23">
        <v>0</v>
      </c>
      <c r="BX28" s="23"/>
      <c r="BY28" s="23">
        <v>0</v>
      </c>
      <c r="BZ28" s="23"/>
      <c r="CA28" s="23">
        <v>0</v>
      </c>
      <c r="CB28" s="23">
        <v>0</v>
      </c>
      <c r="CC28" s="23"/>
      <c r="CD28" s="23"/>
      <c r="CE28" s="23">
        <v>0</v>
      </c>
      <c r="CF28" s="23">
        <v>0</v>
      </c>
      <c r="CG28" s="23"/>
      <c r="CH28" s="23"/>
      <c r="CI28" s="23"/>
      <c r="CJ28" s="23">
        <v>0</v>
      </c>
      <c r="CK28" s="52">
        <v>0</v>
      </c>
    </row>
    <row r="29" spans="1:89" x14ac:dyDescent="0.3">
      <c r="A29" s="10" t="s">
        <v>70</v>
      </c>
      <c r="B29" s="17">
        <v>4.7676327000000001</v>
      </c>
      <c r="C29" s="17">
        <v>15.719073999999999</v>
      </c>
      <c r="D29" s="17">
        <v>11.508600000000001</v>
      </c>
      <c r="E29" s="17">
        <v>1.4987000000000001</v>
      </c>
      <c r="F29" s="17">
        <v>7.0062011499999999</v>
      </c>
      <c r="G29" s="17">
        <v>9.0890799999999994E-3</v>
      </c>
      <c r="H29" s="17"/>
      <c r="I29" s="17">
        <v>2.1198999999999995</v>
      </c>
      <c r="J29" s="23"/>
      <c r="K29" s="17">
        <v>4.6329000000000002</v>
      </c>
      <c r="L29" s="23"/>
      <c r="M29" s="17">
        <v>0.211423</v>
      </c>
      <c r="N29" s="17">
        <v>0.55640000000000001</v>
      </c>
      <c r="O29" s="17">
        <v>0.41863699999999998</v>
      </c>
      <c r="P29" s="17">
        <v>10.49</v>
      </c>
      <c r="Q29" s="23"/>
      <c r="R29" s="23">
        <v>1.8E-3</v>
      </c>
      <c r="S29" s="23">
        <v>7.3800000000000004E-2</v>
      </c>
      <c r="T29" s="23"/>
      <c r="U29" s="23"/>
      <c r="V29" s="23"/>
      <c r="W29" s="23"/>
      <c r="X29" s="17"/>
      <c r="Y29" s="17"/>
      <c r="Z29" s="17"/>
      <c r="AA29" s="23">
        <v>0</v>
      </c>
      <c r="AB29" s="23"/>
      <c r="AC29" s="23">
        <v>6.4999999999999997E-3</v>
      </c>
      <c r="AD29" s="23"/>
      <c r="AE29" s="30"/>
      <c r="AF29" s="23">
        <v>0</v>
      </c>
      <c r="AG29" s="23"/>
      <c r="AH29" s="23"/>
      <c r="AI29" s="23">
        <v>0</v>
      </c>
      <c r="AJ29" s="23"/>
      <c r="AK29" s="23">
        <v>0</v>
      </c>
      <c r="AL29" s="23"/>
      <c r="AM29" s="23">
        <v>0</v>
      </c>
      <c r="AN29" s="17"/>
      <c r="AO29" s="17"/>
      <c r="AP29" s="17"/>
      <c r="AQ29" s="17"/>
      <c r="AR29" s="23"/>
      <c r="AS29" s="23"/>
      <c r="AT29" s="17"/>
      <c r="AU29" s="17"/>
      <c r="AV29" s="17"/>
      <c r="AW29" s="17"/>
      <c r="AX29" s="17"/>
      <c r="AY29" s="17"/>
      <c r="AZ29" s="17"/>
      <c r="BA29" s="23"/>
      <c r="BB29" s="23"/>
      <c r="BC29" s="23"/>
      <c r="BD29" s="23"/>
      <c r="BE29" s="23"/>
      <c r="BF29" s="23"/>
      <c r="BG29" s="23"/>
      <c r="BH29" s="17"/>
      <c r="BI29" s="17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52"/>
    </row>
    <row r="30" spans="1:89" ht="15" thickBot="1" x14ac:dyDescent="0.35">
      <c r="A30" s="11" t="s">
        <v>85</v>
      </c>
      <c r="B30" s="18">
        <v>8.0771845000000013</v>
      </c>
      <c r="C30" s="18">
        <v>48.167317499999996</v>
      </c>
      <c r="D30" s="18">
        <v>15.608874999999999</v>
      </c>
      <c r="E30" s="18">
        <v>2.4380539999999997</v>
      </c>
      <c r="F30" s="18">
        <v>18.485714240000004</v>
      </c>
      <c r="G30" s="18">
        <v>6.2306400000000008E-3</v>
      </c>
      <c r="H30" s="18">
        <v>2.7845</v>
      </c>
      <c r="I30" s="18">
        <v>4.5651999999999998E-2</v>
      </c>
      <c r="J30" s="24">
        <v>9.3742999999999999</v>
      </c>
      <c r="K30" s="18">
        <v>0.108129</v>
      </c>
      <c r="L30" s="24">
        <v>0.25299999999999995</v>
      </c>
      <c r="M30" s="18">
        <v>2.3929999999999997E-3</v>
      </c>
      <c r="N30" s="18">
        <v>2.0290999999999997</v>
      </c>
      <c r="O30" s="18">
        <v>5.3879999999999996E-3</v>
      </c>
      <c r="P30" s="18">
        <v>210.65410000000003</v>
      </c>
      <c r="Q30" s="24"/>
      <c r="R30" s="24"/>
      <c r="S30" s="24"/>
      <c r="T30" s="24"/>
      <c r="U30" s="24"/>
      <c r="V30" s="24"/>
      <c r="W30" s="24"/>
      <c r="X30" s="18"/>
      <c r="Y30" s="18"/>
      <c r="Z30" s="18"/>
      <c r="AA30" s="24">
        <v>0</v>
      </c>
      <c r="AB30" s="24"/>
      <c r="AC30" s="18">
        <v>1.6293950000000001E-2</v>
      </c>
      <c r="AD30" s="24"/>
      <c r="AE30" s="35"/>
      <c r="AF30" s="24">
        <v>0</v>
      </c>
      <c r="AG30" s="24"/>
      <c r="AH30" s="24"/>
      <c r="AI30" s="24">
        <v>0</v>
      </c>
      <c r="AJ30" s="24"/>
      <c r="AK30" s="24">
        <v>0</v>
      </c>
      <c r="AL30" s="24"/>
      <c r="AM30" s="24">
        <v>0</v>
      </c>
      <c r="AN30" s="18"/>
      <c r="AO30" s="18"/>
      <c r="AP30" s="18"/>
      <c r="AQ30" s="18"/>
      <c r="AR30" s="24"/>
      <c r="AS30" s="24"/>
      <c r="AT30" s="18"/>
      <c r="AU30" s="18"/>
      <c r="AV30" s="18"/>
      <c r="AW30" s="18"/>
      <c r="AX30" s="18"/>
      <c r="AY30" s="18"/>
      <c r="AZ30" s="18"/>
      <c r="BA30" s="24"/>
      <c r="BB30" s="24"/>
      <c r="BC30" s="24"/>
      <c r="BD30" s="24"/>
      <c r="BE30" s="24"/>
      <c r="BF30" s="24"/>
      <c r="BG30" s="24"/>
      <c r="BH30" s="18">
        <v>1.9716E-3</v>
      </c>
      <c r="BI30" s="37">
        <v>3.663E-5</v>
      </c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53"/>
    </row>
    <row r="31" spans="1:89" ht="15" thickBot="1" x14ac:dyDescent="0.35">
      <c r="A31" s="13" t="s">
        <v>118</v>
      </c>
      <c r="B31" s="4">
        <f t="shared" ref="B31:AM31" si="16">SUM(B26:B30)</f>
        <v>71.323650789999988</v>
      </c>
      <c r="C31" s="4">
        <f t="shared" si="16"/>
        <v>346.29853154999989</v>
      </c>
      <c r="D31" s="4">
        <f t="shared" si="16"/>
        <v>86.738875000000021</v>
      </c>
      <c r="E31" s="4">
        <f t="shared" si="16"/>
        <v>9.2188540000000003</v>
      </c>
      <c r="F31" s="4">
        <f t="shared" si="16"/>
        <v>157.24402151000001</v>
      </c>
      <c r="G31" s="4">
        <f t="shared" si="16"/>
        <v>1.43555806</v>
      </c>
      <c r="H31" s="4">
        <f t="shared" si="16"/>
        <v>2.7845</v>
      </c>
      <c r="I31" s="4">
        <f t="shared" si="16"/>
        <v>24.196289000000004</v>
      </c>
      <c r="J31" s="26">
        <f t="shared" si="16"/>
        <v>9.3758999999999997</v>
      </c>
      <c r="K31" s="4">
        <f t="shared" si="16"/>
        <v>20.354229000000004</v>
      </c>
      <c r="L31" s="26">
        <f t="shared" si="16"/>
        <v>0.25329999999999997</v>
      </c>
      <c r="M31" s="4">
        <f t="shared" si="16"/>
        <v>1.2635745999999997</v>
      </c>
      <c r="N31" s="4">
        <f t="shared" si="16"/>
        <v>2.5964999999999998</v>
      </c>
      <c r="O31" s="4">
        <f t="shared" si="16"/>
        <v>3.3596249999999999</v>
      </c>
      <c r="P31" s="4">
        <f t="shared" si="16"/>
        <v>951.63243299999999</v>
      </c>
      <c r="Q31" s="26">
        <f t="shared" si="16"/>
        <v>0</v>
      </c>
      <c r="R31" s="26">
        <f t="shared" si="16"/>
        <v>123.5318</v>
      </c>
      <c r="S31" s="26">
        <f t="shared" si="16"/>
        <v>9.4400000000000012E-2</v>
      </c>
      <c r="T31" s="26">
        <f t="shared" si="16"/>
        <v>0</v>
      </c>
      <c r="U31" s="26">
        <f t="shared" si="16"/>
        <v>0</v>
      </c>
      <c r="V31" s="26">
        <f t="shared" si="16"/>
        <v>0</v>
      </c>
      <c r="W31" s="4">
        <f t="shared" si="16"/>
        <v>2.0000000000000001E-4</v>
      </c>
      <c r="X31" s="4">
        <f t="shared" si="16"/>
        <v>1.72E-2</v>
      </c>
      <c r="Y31" s="4">
        <f t="shared" si="16"/>
        <v>0</v>
      </c>
      <c r="Z31" s="26">
        <f t="shared" si="16"/>
        <v>0</v>
      </c>
      <c r="AA31" s="4">
        <f t="shared" si="16"/>
        <v>6.0000000000000002E-5</v>
      </c>
      <c r="AB31" s="26">
        <f t="shared" si="16"/>
        <v>0</v>
      </c>
      <c r="AC31" s="4">
        <f t="shared" si="16"/>
        <v>0.33557595000000007</v>
      </c>
      <c r="AD31" s="26">
        <f t="shared" si="16"/>
        <v>0</v>
      </c>
      <c r="AE31" s="28">
        <f t="shared" si="16"/>
        <v>2.4099999999999998E-6</v>
      </c>
      <c r="AF31" s="28">
        <f t="shared" si="16"/>
        <v>2.4099999999999998E-6</v>
      </c>
      <c r="AG31" s="26">
        <f t="shared" si="16"/>
        <v>0</v>
      </c>
      <c r="AH31" s="26">
        <f t="shared" si="16"/>
        <v>0</v>
      </c>
      <c r="AI31" s="4">
        <f t="shared" si="16"/>
        <v>1.2766600000000001E-2</v>
      </c>
      <c r="AJ31" s="26">
        <f t="shared" si="16"/>
        <v>0</v>
      </c>
      <c r="AK31" s="27">
        <f t="shared" si="16"/>
        <v>1.206E-5</v>
      </c>
      <c r="AL31" s="26">
        <f t="shared" si="16"/>
        <v>0</v>
      </c>
      <c r="AM31" s="4">
        <f t="shared" si="16"/>
        <v>0.117812</v>
      </c>
      <c r="AN31" s="26">
        <f t="shared" ref="AN31:BW31" si="17">SUM(AN26:AN30)</f>
        <v>0</v>
      </c>
      <c r="AO31" s="26">
        <f t="shared" si="17"/>
        <v>0</v>
      </c>
      <c r="AP31" s="26">
        <f t="shared" si="17"/>
        <v>0</v>
      </c>
      <c r="AQ31" s="26">
        <f>SUM(AQ26:AQ30)</f>
        <v>0</v>
      </c>
      <c r="AR31" s="26">
        <f t="shared" si="17"/>
        <v>0</v>
      </c>
      <c r="AS31" s="26">
        <f t="shared" si="17"/>
        <v>0</v>
      </c>
      <c r="AT31" s="26">
        <f t="shared" si="17"/>
        <v>0</v>
      </c>
      <c r="AU31" s="26">
        <f t="shared" si="17"/>
        <v>0</v>
      </c>
      <c r="AV31" s="26">
        <f t="shared" si="17"/>
        <v>0</v>
      </c>
      <c r="AW31" s="26">
        <f t="shared" si="17"/>
        <v>0</v>
      </c>
      <c r="AX31" s="26">
        <f t="shared" si="17"/>
        <v>0</v>
      </c>
      <c r="AY31" s="26">
        <f t="shared" si="17"/>
        <v>0</v>
      </c>
      <c r="AZ31" s="26">
        <f t="shared" si="17"/>
        <v>0</v>
      </c>
      <c r="BA31" s="26">
        <f t="shared" si="17"/>
        <v>0</v>
      </c>
      <c r="BB31" s="26">
        <f t="shared" si="17"/>
        <v>0</v>
      </c>
      <c r="BC31" s="26">
        <f t="shared" si="17"/>
        <v>0</v>
      </c>
      <c r="BD31" s="26">
        <f t="shared" si="17"/>
        <v>0</v>
      </c>
      <c r="BE31" s="26">
        <f t="shared" si="17"/>
        <v>0</v>
      </c>
      <c r="BF31" s="26">
        <f t="shared" si="17"/>
        <v>0</v>
      </c>
      <c r="BG31" s="26">
        <f t="shared" si="17"/>
        <v>0</v>
      </c>
      <c r="BH31" s="4">
        <f t="shared" si="17"/>
        <v>3.6715999999999997E-3</v>
      </c>
      <c r="BI31" s="4">
        <f t="shared" si="17"/>
        <v>1.5663E-4</v>
      </c>
      <c r="BJ31" s="26">
        <f t="shared" si="17"/>
        <v>0</v>
      </c>
      <c r="BK31" s="26">
        <f t="shared" si="17"/>
        <v>1.7000000000000001E-4</v>
      </c>
      <c r="BL31" s="26">
        <f t="shared" si="17"/>
        <v>0</v>
      </c>
      <c r="BM31" s="26">
        <f t="shared" si="17"/>
        <v>0</v>
      </c>
      <c r="BN31" s="26">
        <f t="shared" si="17"/>
        <v>0</v>
      </c>
      <c r="BO31" s="26">
        <f t="shared" si="17"/>
        <v>0</v>
      </c>
      <c r="BP31" s="26">
        <f t="shared" si="17"/>
        <v>0</v>
      </c>
      <c r="BQ31" s="26">
        <f t="shared" si="17"/>
        <v>0</v>
      </c>
      <c r="BR31" s="26">
        <f t="shared" si="17"/>
        <v>0</v>
      </c>
      <c r="BS31" s="26">
        <f t="shared" si="17"/>
        <v>0</v>
      </c>
      <c r="BT31" s="26">
        <f t="shared" si="17"/>
        <v>0</v>
      </c>
      <c r="BU31" s="26">
        <f t="shared" si="17"/>
        <v>0</v>
      </c>
      <c r="BV31" s="26">
        <f t="shared" si="17"/>
        <v>0</v>
      </c>
      <c r="BW31" s="26">
        <f t="shared" si="17"/>
        <v>0</v>
      </c>
      <c r="BX31" s="26">
        <f t="shared" ref="BX31:CD31" si="18">SUM(BX26:BX30)</f>
        <v>0</v>
      </c>
      <c r="BY31" s="26">
        <f t="shared" si="18"/>
        <v>0</v>
      </c>
      <c r="BZ31" s="26">
        <f t="shared" si="18"/>
        <v>0</v>
      </c>
      <c r="CA31" s="26">
        <f t="shared" si="18"/>
        <v>0</v>
      </c>
      <c r="CB31" s="26">
        <f t="shared" si="18"/>
        <v>0</v>
      </c>
      <c r="CC31" s="26">
        <f t="shared" si="18"/>
        <v>0</v>
      </c>
      <c r="CD31" s="26">
        <f t="shared" si="18"/>
        <v>0</v>
      </c>
      <c r="CE31" s="26">
        <f t="shared" ref="CE31:CK31" si="19">SUM(CE26:CE30)</f>
        <v>0</v>
      </c>
      <c r="CF31" s="26">
        <f t="shared" si="19"/>
        <v>0</v>
      </c>
      <c r="CG31" s="26">
        <f t="shared" si="19"/>
        <v>0</v>
      </c>
      <c r="CH31" s="26">
        <f t="shared" si="19"/>
        <v>0</v>
      </c>
      <c r="CI31" s="26">
        <f t="shared" si="19"/>
        <v>0</v>
      </c>
      <c r="CJ31" s="26">
        <f t="shared" si="19"/>
        <v>0</v>
      </c>
      <c r="CK31" s="54">
        <f t="shared" si="19"/>
        <v>0</v>
      </c>
    </row>
    <row r="32" spans="1:89" x14ac:dyDescent="0.3">
      <c r="A32" s="9" t="s">
        <v>45</v>
      </c>
      <c r="B32" s="19">
        <v>7.0112882500000016</v>
      </c>
      <c r="C32" s="19">
        <v>24.40461947</v>
      </c>
      <c r="D32" s="19">
        <v>12.1007</v>
      </c>
      <c r="E32" s="19">
        <v>1.64455</v>
      </c>
      <c r="F32" s="19">
        <v>8.6715699400000013</v>
      </c>
      <c r="G32" s="25">
        <v>1E-3</v>
      </c>
      <c r="H32" s="19"/>
      <c r="I32" s="25">
        <v>1.8460000000000001</v>
      </c>
      <c r="J32" s="25">
        <v>0.2984</v>
      </c>
      <c r="K32" s="19">
        <v>4.307109999999998</v>
      </c>
      <c r="L32" s="25">
        <v>3.7000000000000002E-3</v>
      </c>
      <c r="M32" s="19">
        <v>0.15760299999999997</v>
      </c>
      <c r="N32" s="19"/>
      <c r="O32" s="19">
        <v>1.1324650000000001</v>
      </c>
      <c r="P32" s="19">
        <v>31.682300000000001</v>
      </c>
      <c r="Q32" s="25"/>
      <c r="R32" s="25"/>
      <c r="S32" s="25">
        <v>1.0750000000000002</v>
      </c>
      <c r="T32" s="25"/>
      <c r="U32" s="25"/>
      <c r="V32" s="25"/>
      <c r="W32" s="25">
        <v>0</v>
      </c>
      <c r="X32" s="19">
        <v>1.3999999999999999E-4</v>
      </c>
      <c r="Y32" s="19">
        <v>6.0899999999999999E-3</v>
      </c>
      <c r="Z32" s="25">
        <v>0</v>
      </c>
      <c r="AA32" s="19">
        <v>1.0368199999999999E-3</v>
      </c>
      <c r="AB32" s="25">
        <v>0</v>
      </c>
      <c r="AC32" s="19">
        <v>4.9249139999999997E-2</v>
      </c>
      <c r="AD32" s="25"/>
      <c r="AE32" s="25">
        <v>0</v>
      </c>
      <c r="AF32" s="25">
        <v>0</v>
      </c>
      <c r="AG32" s="25"/>
      <c r="AH32" s="25"/>
      <c r="AI32" s="19">
        <v>2.35505E-3</v>
      </c>
      <c r="AJ32" s="25"/>
      <c r="AK32" s="19">
        <v>1.9872499999999999E-3</v>
      </c>
      <c r="AL32" s="25">
        <v>6.9999999999999994E-5</v>
      </c>
      <c r="AM32" s="19">
        <v>2.4450500000000003E-3</v>
      </c>
      <c r="AN32" s="25"/>
      <c r="AO32" s="25">
        <v>0</v>
      </c>
      <c r="AP32" s="25">
        <v>0</v>
      </c>
      <c r="AQ32" s="25"/>
      <c r="AR32" s="25"/>
      <c r="AS32" s="25">
        <v>0</v>
      </c>
      <c r="AT32" s="19"/>
      <c r="AU32" s="23">
        <v>0</v>
      </c>
      <c r="AV32" s="19"/>
      <c r="AW32" s="19"/>
      <c r="AX32" s="23">
        <v>0</v>
      </c>
      <c r="AY32" s="19"/>
      <c r="AZ32" s="19"/>
      <c r="BA32" s="25"/>
      <c r="BB32" s="25"/>
      <c r="BC32" s="25"/>
      <c r="BD32" s="25"/>
      <c r="BE32" s="19"/>
      <c r="BF32" s="25"/>
      <c r="BG32" s="25"/>
      <c r="BH32" s="19">
        <v>4.4900000000000002E-4</v>
      </c>
      <c r="BI32" s="19">
        <v>5.9365000000000004E-4</v>
      </c>
      <c r="BJ32" s="25"/>
      <c r="BK32" s="25"/>
      <c r="BL32" s="25"/>
      <c r="BM32" s="25"/>
      <c r="BN32" s="25"/>
      <c r="BO32" s="25"/>
      <c r="BP32" s="25"/>
      <c r="BQ32" s="25"/>
      <c r="BR32" s="25">
        <v>0</v>
      </c>
      <c r="BS32" s="25"/>
      <c r="BT32" s="25"/>
      <c r="BU32" s="25"/>
      <c r="BV32" s="25">
        <v>0</v>
      </c>
      <c r="BW32" s="25"/>
      <c r="BX32" s="25"/>
      <c r="BY32" s="25">
        <v>0</v>
      </c>
      <c r="BZ32" s="25">
        <v>0</v>
      </c>
      <c r="CA32" s="25"/>
      <c r="CB32" s="25">
        <v>0</v>
      </c>
      <c r="CC32" s="25"/>
      <c r="CD32" s="25"/>
      <c r="CE32" s="25">
        <v>0</v>
      </c>
      <c r="CF32" s="25">
        <v>0</v>
      </c>
      <c r="CG32" s="25"/>
      <c r="CH32" s="25"/>
      <c r="CI32" s="25">
        <v>0</v>
      </c>
      <c r="CJ32" s="25">
        <v>0</v>
      </c>
      <c r="CK32" s="55">
        <v>0</v>
      </c>
    </row>
    <row r="33" spans="1:89" x14ac:dyDescent="0.3">
      <c r="A33" s="10" t="s">
        <v>57</v>
      </c>
      <c r="B33" s="17">
        <v>4.2717781700000002</v>
      </c>
      <c r="C33" s="17">
        <v>12.421299999999999</v>
      </c>
      <c r="D33" s="17">
        <v>5.3119000000000005</v>
      </c>
      <c r="E33" s="17">
        <v>1.1737399999999998</v>
      </c>
      <c r="F33" s="17">
        <v>4.3770823800000001</v>
      </c>
      <c r="G33" s="17">
        <v>1.796915E-2</v>
      </c>
      <c r="H33" s="17">
        <v>0.38601000000000002</v>
      </c>
      <c r="I33" s="17"/>
      <c r="J33" s="17">
        <v>16.070150000000002</v>
      </c>
      <c r="K33" s="17"/>
      <c r="L33" s="23">
        <v>0.43542000000000003</v>
      </c>
      <c r="M33" s="17"/>
      <c r="N33" s="17">
        <v>1.0871</v>
      </c>
      <c r="O33" s="17"/>
      <c r="P33" s="17">
        <v>0.58314299999999997</v>
      </c>
      <c r="Q33" s="23"/>
      <c r="R33" s="23"/>
      <c r="S33" s="23"/>
      <c r="T33" s="23"/>
      <c r="U33" s="23"/>
      <c r="V33" s="23"/>
      <c r="W33" s="17"/>
      <c r="X33" s="17"/>
      <c r="Y33" s="17"/>
      <c r="Z33" s="23"/>
      <c r="AA33" s="17">
        <v>7.2999999999999996E-4</v>
      </c>
      <c r="AB33" s="23"/>
      <c r="AC33" s="23">
        <v>2.8799999999999999E-2</v>
      </c>
      <c r="AD33" s="23"/>
      <c r="AE33" s="32">
        <v>2.764E-5</v>
      </c>
      <c r="AF33" s="23">
        <v>0</v>
      </c>
      <c r="AG33" s="23"/>
      <c r="AH33" s="23"/>
      <c r="AI33" s="23">
        <v>0</v>
      </c>
      <c r="AJ33" s="23"/>
      <c r="AK33" s="23">
        <v>0</v>
      </c>
      <c r="AL33" s="23"/>
      <c r="AM33" s="23">
        <v>1.1999999999999999E-3</v>
      </c>
      <c r="AN33" s="23"/>
      <c r="AO33" s="23"/>
      <c r="AP33" s="23"/>
      <c r="AQ33" s="23"/>
      <c r="AR33" s="23"/>
      <c r="AS33" s="23"/>
      <c r="AT33" s="17"/>
      <c r="AU33" s="17"/>
      <c r="AV33" s="17"/>
      <c r="AW33" s="17"/>
      <c r="AX33" s="17"/>
      <c r="AY33" s="17"/>
      <c r="AZ33" s="17"/>
      <c r="BA33" s="23"/>
      <c r="BB33" s="23"/>
      <c r="BC33" s="23"/>
      <c r="BD33" s="23"/>
      <c r="BE33" s="17"/>
      <c r="BF33" s="23"/>
      <c r="BG33" s="17"/>
      <c r="BH33" s="17">
        <v>6.5539999999999999E-5</v>
      </c>
      <c r="BI33" s="17">
        <v>4.4000000000000002E-4</v>
      </c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>
        <v>0</v>
      </c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52"/>
    </row>
    <row r="34" spans="1:89" x14ac:dyDescent="0.3">
      <c r="A34" s="10" t="s">
        <v>89</v>
      </c>
      <c r="B34" s="17">
        <v>66.526539679999999</v>
      </c>
      <c r="C34" s="17">
        <v>488.47120000000001</v>
      </c>
      <c r="D34" s="17">
        <v>75.412000000000006</v>
      </c>
      <c r="E34" s="17">
        <v>3.9279999999999999</v>
      </c>
      <c r="F34" s="17">
        <v>85.567786389999995</v>
      </c>
      <c r="G34" s="17">
        <v>1.3150240000000001E-2</v>
      </c>
      <c r="H34" s="17"/>
      <c r="I34" s="23">
        <v>12.13</v>
      </c>
      <c r="J34" s="17"/>
      <c r="K34" s="23">
        <v>36.533000000000001</v>
      </c>
      <c r="L34" s="23"/>
      <c r="M34" s="23">
        <v>2.3090000000000002</v>
      </c>
      <c r="N34" s="17"/>
      <c r="O34" s="17">
        <v>0.60360000000000003</v>
      </c>
      <c r="P34" s="17">
        <v>2623.6498999999999</v>
      </c>
      <c r="Q34" s="23">
        <v>3.0421</v>
      </c>
      <c r="R34" s="23">
        <v>804.70259999999996</v>
      </c>
      <c r="S34" s="23">
        <v>32.368699999999997</v>
      </c>
      <c r="T34" s="23"/>
      <c r="U34" s="23"/>
      <c r="V34" s="23"/>
      <c r="W34" s="17"/>
      <c r="X34" s="17">
        <v>1.2999999999999999E-4</v>
      </c>
      <c r="Y34" s="17">
        <v>0</v>
      </c>
      <c r="Z34" s="23">
        <v>0</v>
      </c>
      <c r="AA34" s="23">
        <v>6.0299999999999999E-2</v>
      </c>
      <c r="AB34" s="23"/>
      <c r="AC34" s="23">
        <v>0</v>
      </c>
      <c r="AD34" s="32"/>
      <c r="AE34" s="23">
        <v>2.0000000000000001E-4</v>
      </c>
      <c r="AF34" s="23">
        <v>0</v>
      </c>
      <c r="AG34" s="23"/>
      <c r="AH34" s="23"/>
      <c r="AI34" s="23">
        <v>6.1000000000000004E-3</v>
      </c>
      <c r="AJ34" s="23"/>
      <c r="AK34" s="23">
        <v>0</v>
      </c>
      <c r="AL34" s="17">
        <v>5.5999999999999995E-4</v>
      </c>
      <c r="AM34" s="23">
        <v>1.09E-2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32">
        <v>9.0000000000000006E-5</v>
      </c>
      <c r="AU34" s="23">
        <v>0</v>
      </c>
      <c r="AV34" s="17"/>
      <c r="AW34" s="23">
        <v>0</v>
      </c>
      <c r="AX34" s="23">
        <v>0</v>
      </c>
      <c r="AY34" s="17"/>
      <c r="AZ34" s="23">
        <v>0</v>
      </c>
      <c r="BA34" s="23">
        <v>0</v>
      </c>
      <c r="BB34" s="23">
        <v>0</v>
      </c>
      <c r="BC34" s="23">
        <v>0</v>
      </c>
      <c r="BD34" s="23"/>
      <c r="BE34" s="17"/>
      <c r="BF34" s="17"/>
      <c r="BG34" s="23"/>
      <c r="BH34" s="17">
        <v>1.3018600000000002E-3</v>
      </c>
      <c r="BI34" s="17"/>
      <c r="BJ34" s="23"/>
      <c r="BK34" s="23"/>
      <c r="BL34" s="23"/>
      <c r="BM34" s="23"/>
      <c r="BN34" s="23"/>
      <c r="BO34" s="23"/>
      <c r="BP34" s="23">
        <v>0</v>
      </c>
      <c r="BQ34" s="23"/>
      <c r="BR34" s="23">
        <v>0</v>
      </c>
      <c r="BS34" s="23"/>
      <c r="BT34" s="23">
        <v>0</v>
      </c>
      <c r="BU34" s="23"/>
      <c r="BV34" s="23">
        <v>0</v>
      </c>
      <c r="BW34" s="17">
        <v>1.2606999999999999E-4</v>
      </c>
      <c r="BX34" s="23"/>
      <c r="BY34" s="23"/>
      <c r="BZ34" s="23"/>
      <c r="CA34" s="23">
        <v>0</v>
      </c>
      <c r="CB34" s="23">
        <v>0</v>
      </c>
      <c r="CC34" s="23"/>
      <c r="CD34" s="23"/>
      <c r="CE34" s="23">
        <v>0</v>
      </c>
      <c r="CF34" s="23">
        <v>0</v>
      </c>
      <c r="CG34" s="23"/>
      <c r="CH34" s="23"/>
      <c r="CI34" s="23"/>
      <c r="CJ34" s="23">
        <v>0</v>
      </c>
      <c r="CK34" s="52">
        <v>0</v>
      </c>
    </row>
    <row r="35" spans="1:89" x14ac:dyDescent="0.3">
      <c r="A35" s="10" t="s">
        <v>61</v>
      </c>
      <c r="B35" s="17">
        <v>2.8375811500000001</v>
      </c>
      <c r="C35" s="17">
        <v>14.74859363</v>
      </c>
      <c r="D35" s="17">
        <v>7.1748670700000003</v>
      </c>
      <c r="E35" s="17">
        <v>0.98204185999999993</v>
      </c>
      <c r="F35" s="17">
        <v>3.3927955900000004</v>
      </c>
      <c r="G35" s="17">
        <v>3.9948509999999993E-2</v>
      </c>
      <c r="H35" s="17"/>
      <c r="I35" s="17">
        <v>2.5150647100000003</v>
      </c>
      <c r="J35" s="17"/>
      <c r="K35" s="17">
        <v>2.4450431799999999</v>
      </c>
      <c r="L35" s="23"/>
      <c r="M35" s="17">
        <v>6.3141499999999989E-2</v>
      </c>
      <c r="N35" s="17"/>
      <c r="O35" s="17">
        <v>0.81687498000000003</v>
      </c>
      <c r="P35" s="17"/>
      <c r="Q35" s="23"/>
      <c r="R35" s="23"/>
      <c r="S35" s="23"/>
      <c r="T35" s="23"/>
      <c r="U35" s="23"/>
      <c r="V35" s="23"/>
      <c r="W35" s="17"/>
      <c r="X35" s="17"/>
      <c r="Y35" s="17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32"/>
      <c r="AU35" s="17"/>
      <c r="AV35" s="17"/>
      <c r="AW35" s="17"/>
      <c r="AX35" s="17"/>
      <c r="AY35" s="17"/>
      <c r="AZ35" s="17"/>
      <c r="BA35" s="23"/>
      <c r="BB35" s="23"/>
      <c r="BC35" s="23"/>
      <c r="BD35" s="23"/>
      <c r="BE35" s="17"/>
      <c r="BF35" s="23"/>
      <c r="BG35" s="23"/>
      <c r="BH35" s="17"/>
      <c r="BI35" s="17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17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52"/>
    </row>
    <row r="36" spans="1:89" x14ac:dyDescent="0.3">
      <c r="A36" s="10" t="s">
        <v>55</v>
      </c>
      <c r="B36" s="17">
        <v>5.4409609800000007</v>
      </c>
      <c r="C36" s="17">
        <v>19.890099999999997</v>
      </c>
      <c r="D36" s="17">
        <v>7.7193000000000005</v>
      </c>
      <c r="E36" s="17">
        <v>1.3032999999999999</v>
      </c>
      <c r="F36" s="17">
        <v>11.19322981</v>
      </c>
      <c r="G36" s="17">
        <v>0.11609649</v>
      </c>
      <c r="H36" s="17"/>
      <c r="I36" s="17">
        <v>1.6434999999999995</v>
      </c>
      <c r="J36" s="17"/>
      <c r="K36" s="17">
        <v>2.2468000000000004</v>
      </c>
      <c r="L36" s="23"/>
      <c r="M36" s="17">
        <v>9.5800000000000024E-2</v>
      </c>
      <c r="N36" s="17"/>
      <c r="O36" s="17">
        <v>0.98519999999999996</v>
      </c>
      <c r="P36" s="17">
        <v>127.5385</v>
      </c>
      <c r="Q36" s="23"/>
      <c r="R36" s="23"/>
      <c r="S36" s="23"/>
      <c r="T36" s="23"/>
      <c r="U36" s="23"/>
      <c r="V36" s="23"/>
      <c r="W36" s="17"/>
      <c r="X36" s="17"/>
      <c r="Y36" s="17"/>
      <c r="Z36" s="23"/>
      <c r="AA36" s="23">
        <v>0</v>
      </c>
      <c r="AB36" s="23"/>
      <c r="AC36" s="17">
        <v>3.1528799999999998E-3</v>
      </c>
      <c r="AD36" s="23"/>
      <c r="AE36" s="23">
        <v>0</v>
      </c>
      <c r="AF36" s="23">
        <v>0</v>
      </c>
      <c r="AG36" s="23"/>
      <c r="AH36" s="23"/>
      <c r="AI36" s="23">
        <v>0</v>
      </c>
      <c r="AJ36" s="23"/>
      <c r="AK36" s="23">
        <v>0</v>
      </c>
      <c r="AL36" s="23"/>
      <c r="AM36" s="23">
        <v>0</v>
      </c>
      <c r="AN36" s="23"/>
      <c r="AO36" s="23"/>
      <c r="AP36" s="23"/>
      <c r="AQ36" s="23"/>
      <c r="AR36" s="23"/>
      <c r="AS36" s="23"/>
      <c r="AT36" s="32"/>
      <c r="AU36" s="17"/>
      <c r="AV36" s="17"/>
      <c r="AW36" s="17"/>
      <c r="AX36" s="17"/>
      <c r="AY36" s="17"/>
      <c r="AZ36" s="17"/>
      <c r="BA36" s="23">
        <v>0</v>
      </c>
      <c r="BB36" s="23">
        <v>0</v>
      </c>
      <c r="BC36" s="23">
        <v>0</v>
      </c>
      <c r="BD36" s="23"/>
      <c r="BE36" s="17"/>
      <c r="BF36" s="23"/>
      <c r="BG36" s="23"/>
      <c r="BH36" s="32">
        <v>5.1140000000000002E-5</v>
      </c>
      <c r="BI36" s="32">
        <v>4.7290000000000003E-5</v>
      </c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>
        <v>0</v>
      </c>
      <c r="BU36" s="23"/>
      <c r="BV36" s="23"/>
      <c r="BW36" s="17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52"/>
    </row>
    <row r="37" spans="1:89" ht="15" thickBot="1" x14ac:dyDescent="0.35">
      <c r="A37" s="11" t="s">
        <v>46</v>
      </c>
      <c r="B37" s="18">
        <v>16.271068080000003</v>
      </c>
      <c r="C37" s="18">
        <v>80.006035999999995</v>
      </c>
      <c r="D37" s="18">
        <v>15.905768200000001</v>
      </c>
      <c r="E37" s="18">
        <v>2.0317527500000003</v>
      </c>
      <c r="F37" s="18">
        <v>25.739306419999998</v>
      </c>
      <c r="G37" s="18">
        <v>4.8274199999999998E-3</v>
      </c>
      <c r="H37" s="18"/>
      <c r="I37" s="18">
        <v>1.5096212199999999</v>
      </c>
      <c r="J37" s="18">
        <v>6.1990770000000001E-2</v>
      </c>
      <c r="K37" s="18">
        <v>5.2799109999999994</v>
      </c>
      <c r="L37" s="18">
        <v>1.7510900000000001E-3</v>
      </c>
      <c r="M37" s="18">
        <v>6.808800000000001E-2</v>
      </c>
      <c r="N37" s="18"/>
      <c r="O37" s="18">
        <v>0.66670260000000003</v>
      </c>
      <c r="P37" s="18"/>
      <c r="Q37" s="24"/>
      <c r="R37" s="24"/>
      <c r="S37" s="24">
        <v>0.71009999999999995</v>
      </c>
      <c r="T37" s="24"/>
      <c r="U37" s="24"/>
      <c r="V37" s="24"/>
      <c r="W37" s="18"/>
      <c r="X37" s="18"/>
      <c r="Y37" s="18"/>
      <c r="Z37" s="24"/>
      <c r="AA37" s="18">
        <v>1.2983999999999999E-3</v>
      </c>
      <c r="AB37" s="24"/>
      <c r="AC37" s="18">
        <v>2.9508800000000002E-2</v>
      </c>
      <c r="AD37" s="24"/>
      <c r="AE37" s="24">
        <v>0</v>
      </c>
      <c r="AF37" s="24">
        <v>0</v>
      </c>
      <c r="AG37" s="24"/>
      <c r="AH37" s="24"/>
      <c r="AI37" s="24">
        <v>0</v>
      </c>
      <c r="AJ37" s="24"/>
      <c r="AK37" s="24">
        <v>0</v>
      </c>
      <c r="AL37" s="24"/>
      <c r="AM37" s="17">
        <v>1.29839E-2</v>
      </c>
      <c r="AN37" s="24"/>
      <c r="AO37" s="24"/>
      <c r="AP37" s="24"/>
      <c r="AQ37" s="24"/>
      <c r="AR37" s="24"/>
      <c r="AS37" s="24"/>
      <c r="AT37" s="37"/>
      <c r="AU37" s="18"/>
      <c r="AV37" s="18"/>
      <c r="AW37" s="18"/>
      <c r="AX37" s="18"/>
      <c r="AY37" s="18"/>
      <c r="AZ37" s="18"/>
      <c r="BA37" s="24"/>
      <c r="BB37" s="24"/>
      <c r="BC37" s="24"/>
      <c r="BD37" s="24"/>
      <c r="BE37" s="18"/>
      <c r="BF37" s="24"/>
      <c r="BG37" s="17"/>
      <c r="BH37" s="18">
        <v>6.2520000000000002E-4</v>
      </c>
      <c r="BI37" s="18">
        <v>6.3620999999999999E-3</v>
      </c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18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53"/>
    </row>
    <row r="38" spans="1:89" ht="15" thickBot="1" x14ac:dyDescent="0.35">
      <c r="A38" s="13" t="s">
        <v>119</v>
      </c>
      <c r="B38" s="4">
        <f t="shared" ref="B38:AM38" si="20">SUM(B32:B37)</f>
        <v>102.35921631000001</v>
      </c>
      <c r="C38" s="4">
        <f t="shared" si="20"/>
        <v>639.9418490999999</v>
      </c>
      <c r="D38" s="4">
        <f t="shared" si="20"/>
        <v>123.62453527000001</v>
      </c>
      <c r="E38" s="4">
        <f t="shared" si="20"/>
        <v>11.06338461</v>
      </c>
      <c r="F38" s="4">
        <f t="shared" si="20"/>
        <v>138.94177053000001</v>
      </c>
      <c r="G38" s="4">
        <f t="shared" si="20"/>
        <v>0.19299180999999999</v>
      </c>
      <c r="H38" s="4">
        <f t="shared" si="20"/>
        <v>0.38601000000000002</v>
      </c>
      <c r="I38" s="4">
        <f t="shared" si="20"/>
        <v>19.644185929999999</v>
      </c>
      <c r="J38" s="4">
        <f t="shared" si="20"/>
        <v>16.430540770000004</v>
      </c>
      <c r="K38" s="4">
        <f t="shared" si="20"/>
        <v>50.811864179999993</v>
      </c>
      <c r="L38" s="4">
        <f t="shared" si="20"/>
        <v>0.44087109000000002</v>
      </c>
      <c r="M38" s="4">
        <f t="shared" si="20"/>
        <v>2.6936325000000001</v>
      </c>
      <c r="N38" s="4">
        <f t="shared" si="20"/>
        <v>1.0871</v>
      </c>
      <c r="O38" s="4">
        <f t="shared" si="20"/>
        <v>4.2048425800000002</v>
      </c>
      <c r="P38" s="4">
        <f t="shared" si="20"/>
        <v>2783.4538429999998</v>
      </c>
      <c r="Q38" s="26">
        <f t="shared" si="20"/>
        <v>3.0421</v>
      </c>
      <c r="R38" s="26">
        <f t="shared" si="20"/>
        <v>804.70259999999996</v>
      </c>
      <c r="S38" s="26">
        <f t="shared" si="20"/>
        <v>34.153799999999997</v>
      </c>
      <c r="T38" s="26">
        <f t="shared" si="20"/>
        <v>0</v>
      </c>
      <c r="U38" s="26">
        <f t="shared" si="20"/>
        <v>0</v>
      </c>
      <c r="V38" s="26">
        <f t="shared" si="20"/>
        <v>0</v>
      </c>
      <c r="W38" s="4">
        <f t="shared" si="20"/>
        <v>0</v>
      </c>
      <c r="X38" s="4">
        <f t="shared" si="20"/>
        <v>2.6999999999999995E-4</v>
      </c>
      <c r="Y38" s="4">
        <f t="shared" si="20"/>
        <v>6.0899999999999999E-3</v>
      </c>
      <c r="Z38" s="26">
        <f t="shared" si="20"/>
        <v>0</v>
      </c>
      <c r="AA38" s="27">
        <f t="shared" si="20"/>
        <v>6.336522E-2</v>
      </c>
      <c r="AB38" s="26">
        <f t="shared" si="20"/>
        <v>0</v>
      </c>
      <c r="AC38" s="4">
        <f t="shared" si="20"/>
        <v>0.11071081999999999</v>
      </c>
      <c r="AD38" s="26">
        <f t="shared" si="20"/>
        <v>0</v>
      </c>
      <c r="AE38" s="4">
        <f t="shared" si="20"/>
        <v>2.2764000000000001E-4</v>
      </c>
      <c r="AF38" s="26">
        <f t="shared" si="20"/>
        <v>0</v>
      </c>
      <c r="AG38" s="26">
        <f t="shared" si="20"/>
        <v>0</v>
      </c>
      <c r="AH38" s="26">
        <f t="shared" si="20"/>
        <v>0</v>
      </c>
      <c r="AI38" s="4">
        <f t="shared" si="20"/>
        <v>8.4550500000000004E-3</v>
      </c>
      <c r="AJ38" s="26">
        <f t="shared" si="20"/>
        <v>0</v>
      </c>
      <c r="AK38" s="4">
        <f t="shared" si="20"/>
        <v>1.9872499999999999E-3</v>
      </c>
      <c r="AL38" s="4">
        <f t="shared" si="20"/>
        <v>6.2999999999999992E-4</v>
      </c>
      <c r="AM38" s="4">
        <f t="shared" si="20"/>
        <v>2.752895E-2</v>
      </c>
      <c r="AN38" s="26">
        <f t="shared" ref="AN38:BW38" si="21">SUM(AN32:AN37)</f>
        <v>0</v>
      </c>
      <c r="AO38" s="26">
        <f t="shared" si="21"/>
        <v>0</v>
      </c>
      <c r="AP38" s="26">
        <f t="shared" si="21"/>
        <v>0</v>
      </c>
      <c r="AQ38" s="26">
        <f t="shared" si="21"/>
        <v>0</v>
      </c>
      <c r="AR38" s="26">
        <f t="shared" si="21"/>
        <v>0</v>
      </c>
      <c r="AS38" s="26">
        <f t="shared" si="21"/>
        <v>0</v>
      </c>
      <c r="AT38" s="27">
        <f t="shared" si="21"/>
        <v>9.0000000000000006E-5</v>
      </c>
      <c r="AU38" s="26">
        <f t="shared" si="21"/>
        <v>0</v>
      </c>
      <c r="AV38" s="26">
        <f t="shared" si="21"/>
        <v>0</v>
      </c>
      <c r="AW38" s="26">
        <f t="shared" si="21"/>
        <v>0</v>
      </c>
      <c r="AX38" s="26">
        <f t="shared" si="21"/>
        <v>0</v>
      </c>
      <c r="AY38" s="26">
        <f t="shared" si="21"/>
        <v>0</v>
      </c>
      <c r="AZ38" s="26">
        <f t="shared" si="21"/>
        <v>0</v>
      </c>
      <c r="BA38" s="26">
        <f t="shared" si="21"/>
        <v>0</v>
      </c>
      <c r="BB38" s="26">
        <f t="shared" si="21"/>
        <v>0</v>
      </c>
      <c r="BC38" s="26">
        <f t="shared" si="21"/>
        <v>0</v>
      </c>
      <c r="BD38" s="26">
        <f t="shared" si="21"/>
        <v>0</v>
      </c>
      <c r="BE38" s="26">
        <f t="shared" si="21"/>
        <v>0</v>
      </c>
      <c r="BF38" s="26">
        <f t="shared" si="21"/>
        <v>0</v>
      </c>
      <c r="BG38" s="26">
        <f t="shared" si="21"/>
        <v>0</v>
      </c>
      <c r="BH38" s="4">
        <f t="shared" si="21"/>
        <v>2.4927400000000002E-3</v>
      </c>
      <c r="BI38" s="4">
        <f t="shared" si="21"/>
        <v>7.4430399999999997E-3</v>
      </c>
      <c r="BJ38" s="26">
        <f t="shared" si="21"/>
        <v>0</v>
      </c>
      <c r="BK38" s="26">
        <f t="shared" si="21"/>
        <v>0</v>
      </c>
      <c r="BL38" s="26">
        <f t="shared" si="21"/>
        <v>0</v>
      </c>
      <c r="BM38" s="26">
        <f t="shared" si="21"/>
        <v>0</v>
      </c>
      <c r="BN38" s="26">
        <f t="shared" si="21"/>
        <v>0</v>
      </c>
      <c r="BO38" s="26">
        <f t="shared" si="21"/>
        <v>0</v>
      </c>
      <c r="BP38" s="26">
        <f t="shared" si="21"/>
        <v>0</v>
      </c>
      <c r="BQ38" s="26">
        <f t="shared" si="21"/>
        <v>0</v>
      </c>
      <c r="BR38" s="26">
        <f t="shared" si="21"/>
        <v>0</v>
      </c>
      <c r="BS38" s="26">
        <f t="shared" si="21"/>
        <v>0</v>
      </c>
      <c r="BT38" s="26">
        <f t="shared" si="21"/>
        <v>0</v>
      </c>
      <c r="BU38" s="26">
        <f t="shared" si="21"/>
        <v>0</v>
      </c>
      <c r="BV38" s="26">
        <f t="shared" si="21"/>
        <v>0</v>
      </c>
      <c r="BW38" s="4">
        <f t="shared" si="21"/>
        <v>1.2606999999999999E-4</v>
      </c>
      <c r="BX38" s="26">
        <f t="shared" ref="BX38:CK38" si="22">SUM(BX32:BX37)</f>
        <v>0</v>
      </c>
      <c r="BY38" s="26">
        <f t="shared" si="22"/>
        <v>0</v>
      </c>
      <c r="BZ38" s="26">
        <f t="shared" si="22"/>
        <v>0</v>
      </c>
      <c r="CA38" s="26">
        <f t="shared" si="22"/>
        <v>0</v>
      </c>
      <c r="CB38" s="26">
        <f t="shared" si="22"/>
        <v>0</v>
      </c>
      <c r="CC38" s="26">
        <f t="shared" si="22"/>
        <v>0</v>
      </c>
      <c r="CD38" s="26">
        <f t="shared" si="22"/>
        <v>0</v>
      </c>
      <c r="CE38" s="26">
        <f t="shared" si="22"/>
        <v>0</v>
      </c>
      <c r="CF38" s="26">
        <f t="shared" si="22"/>
        <v>0</v>
      </c>
      <c r="CG38" s="26">
        <f t="shared" si="22"/>
        <v>0</v>
      </c>
      <c r="CH38" s="26">
        <f t="shared" si="22"/>
        <v>0</v>
      </c>
      <c r="CI38" s="26">
        <f t="shared" si="22"/>
        <v>0</v>
      </c>
      <c r="CJ38" s="26">
        <f t="shared" si="22"/>
        <v>0</v>
      </c>
      <c r="CK38" s="54">
        <f t="shared" si="22"/>
        <v>0</v>
      </c>
    </row>
    <row r="39" spans="1:89" x14ac:dyDescent="0.3">
      <c r="A39" s="9" t="s">
        <v>12</v>
      </c>
      <c r="B39" s="19">
        <v>10.922699949999998</v>
      </c>
      <c r="C39" s="19">
        <v>80.200113139999971</v>
      </c>
      <c r="D39" s="19">
        <v>12.748721999999999</v>
      </c>
      <c r="E39" s="19">
        <v>1.4874300000000003</v>
      </c>
      <c r="F39" s="19">
        <v>9.3797148399999983</v>
      </c>
      <c r="G39" s="19">
        <v>1.9807680000000001E-2</v>
      </c>
      <c r="H39" s="19"/>
      <c r="I39" s="19">
        <v>2.1638139999999999</v>
      </c>
      <c r="J39" s="19"/>
      <c r="K39" s="19">
        <v>7.0401219999999993</v>
      </c>
      <c r="L39" s="19"/>
      <c r="M39" s="19">
        <v>0.10430000000000002</v>
      </c>
      <c r="N39" s="19"/>
      <c r="O39" s="19">
        <v>1.3584399999999999</v>
      </c>
      <c r="P39" s="19">
        <v>101.18110000000001</v>
      </c>
      <c r="Q39" s="25"/>
      <c r="R39" s="25"/>
      <c r="S39" s="25"/>
      <c r="T39" s="25"/>
      <c r="U39" s="25"/>
      <c r="V39" s="25"/>
      <c r="W39" s="25"/>
      <c r="X39" s="19"/>
      <c r="Y39" s="19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25"/>
      <c r="BB39" s="25"/>
      <c r="BC39" s="25"/>
      <c r="BD39" s="25"/>
      <c r="BE39" s="25"/>
      <c r="BF39" s="25"/>
      <c r="BG39" s="25"/>
      <c r="BH39" s="19"/>
      <c r="BI39" s="19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55"/>
    </row>
    <row r="40" spans="1:89" x14ac:dyDescent="0.3">
      <c r="A40" s="12" t="s">
        <v>60</v>
      </c>
      <c r="B40" s="17">
        <v>4.0653334500000007</v>
      </c>
      <c r="C40" s="17">
        <v>36.612500000000004</v>
      </c>
      <c r="D40" s="17">
        <v>10.6407247</v>
      </c>
      <c r="E40" s="17">
        <v>1.4387294000000002</v>
      </c>
      <c r="F40" s="17">
        <v>13.271948579999998</v>
      </c>
      <c r="G40" s="17">
        <v>1.66698E-3</v>
      </c>
      <c r="H40" s="17"/>
      <c r="I40" s="17">
        <v>2.1911000000000005</v>
      </c>
      <c r="J40" s="17"/>
      <c r="K40" s="17">
        <v>3.9284000000000003</v>
      </c>
      <c r="L40" s="17"/>
      <c r="M40" s="17">
        <v>6.1600000000000009E-2</v>
      </c>
      <c r="N40" s="17">
        <v>5.21E-2</v>
      </c>
      <c r="O40" s="17">
        <v>1.0936999999999999</v>
      </c>
      <c r="P40" s="17">
        <v>135.24229999999997</v>
      </c>
      <c r="Q40" s="23"/>
      <c r="R40" s="23"/>
      <c r="S40" s="23">
        <v>9.3600000000000003E-2</v>
      </c>
      <c r="T40" s="23"/>
      <c r="U40" s="23"/>
      <c r="V40" s="23"/>
      <c r="W40" s="23"/>
      <c r="X40" s="17"/>
      <c r="Y40" s="17"/>
      <c r="Z40" s="23"/>
      <c r="AA40" s="23">
        <v>6.9999999999999999E-4</v>
      </c>
      <c r="AB40" s="23"/>
      <c r="AC40" s="23">
        <v>4.7999999999999996E-3</v>
      </c>
      <c r="AD40" s="23"/>
      <c r="AE40" s="23">
        <v>0</v>
      </c>
      <c r="AF40" s="23">
        <v>0</v>
      </c>
      <c r="AG40" s="23"/>
      <c r="AH40" s="23"/>
      <c r="AI40" s="23">
        <v>2.3999999999999998E-3</v>
      </c>
      <c r="AJ40" s="23"/>
      <c r="AK40" s="23">
        <v>1.1999999999999999E-3</v>
      </c>
      <c r="AL40" s="23"/>
      <c r="AM40" s="23">
        <v>4.0000000000000002E-4</v>
      </c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23"/>
      <c r="BB40" s="23"/>
      <c r="BC40" s="23"/>
      <c r="BD40" s="23"/>
      <c r="BE40" s="23"/>
      <c r="BF40" s="23"/>
      <c r="BG40" s="23"/>
      <c r="BH40" s="17">
        <v>1E-4</v>
      </c>
      <c r="BI40" s="17">
        <v>5.1000000000000004E-3</v>
      </c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52"/>
    </row>
    <row r="41" spans="1:89" x14ac:dyDescent="0.3">
      <c r="A41" s="10" t="s">
        <v>5</v>
      </c>
      <c r="B41" s="17">
        <v>1.6628999999999998</v>
      </c>
      <c r="C41" s="17">
        <v>12.484300000000001</v>
      </c>
      <c r="D41" s="17">
        <v>5.3531000000000004</v>
      </c>
      <c r="E41" s="17">
        <v>1.1393</v>
      </c>
      <c r="F41" s="17">
        <v>2.2063999999999999</v>
      </c>
      <c r="G41" s="23"/>
      <c r="H41" s="17"/>
      <c r="I41" s="17">
        <v>1.0025000000000002</v>
      </c>
      <c r="J41" s="17"/>
      <c r="K41" s="17">
        <v>2.6509000000000005</v>
      </c>
      <c r="L41" s="17"/>
      <c r="M41" s="17">
        <v>0.17579999999999996</v>
      </c>
      <c r="N41" s="17"/>
      <c r="O41" s="17">
        <v>0.61810000000000009</v>
      </c>
      <c r="P41" s="17"/>
      <c r="Q41" s="23"/>
      <c r="R41" s="23"/>
      <c r="S41" s="23"/>
      <c r="T41" s="23"/>
      <c r="U41" s="23"/>
      <c r="V41" s="23"/>
      <c r="W41" s="17"/>
      <c r="X41" s="17"/>
      <c r="Y41" s="17"/>
      <c r="Z41" s="23"/>
      <c r="AA41" s="17">
        <v>2.5339999999999998E-4</v>
      </c>
      <c r="AB41" s="17"/>
      <c r="AC41" s="17">
        <v>2.8905E-2</v>
      </c>
      <c r="AD41" s="23"/>
      <c r="AE41" s="32">
        <v>3.0499999999999999E-5</v>
      </c>
      <c r="AF41" s="23">
        <v>0</v>
      </c>
      <c r="AG41" s="23"/>
      <c r="AH41" s="23"/>
      <c r="AI41" s="17">
        <v>8.2249999999999999E-4</v>
      </c>
      <c r="AJ41" s="23"/>
      <c r="AK41" s="17">
        <v>5.4529999999999997E-4</v>
      </c>
      <c r="AL41" s="23"/>
      <c r="AM41" s="17">
        <v>7.0989999999999996E-4</v>
      </c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23"/>
      <c r="BB41" s="23"/>
      <c r="BC41" s="23"/>
      <c r="BD41" s="23"/>
      <c r="BE41" s="23"/>
      <c r="BF41" s="23"/>
      <c r="BG41" s="23"/>
      <c r="BH41" s="17">
        <v>8.8546000000000002E-4</v>
      </c>
      <c r="BI41" s="17">
        <v>2.1369999999999999E-4</v>
      </c>
      <c r="BJ41" s="23"/>
      <c r="BK41" s="23"/>
      <c r="BL41" s="23"/>
      <c r="BM41" s="17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52"/>
    </row>
    <row r="42" spans="1:89" x14ac:dyDescent="0.3">
      <c r="A42" s="10" t="s">
        <v>56</v>
      </c>
      <c r="B42" s="17">
        <v>2.1761453999999998</v>
      </c>
      <c r="C42" s="17">
        <v>16.172162</v>
      </c>
      <c r="D42" s="17">
        <v>4.7236538000000001</v>
      </c>
      <c r="E42" s="17">
        <v>0.53472949999999997</v>
      </c>
      <c r="F42" s="17">
        <v>26.049848000000001</v>
      </c>
      <c r="G42" s="23"/>
      <c r="H42" s="17"/>
      <c r="I42" s="17">
        <v>0.72637104000000019</v>
      </c>
      <c r="J42" s="17"/>
      <c r="K42" s="17">
        <v>2.3879538</v>
      </c>
      <c r="L42" s="17"/>
      <c r="M42" s="17">
        <v>3.8035720000000002E-2</v>
      </c>
      <c r="N42" s="17"/>
      <c r="O42" s="17">
        <v>0.41747000000000001</v>
      </c>
      <c r="P42" s="17">
        <v>1.1554199999999999</v>
      </c>
      <c r="Q42" s="23"/>
      <c r="R42" s="23"/>
      <c r="S42" s="23"/>
      <c r="T42" s="23"/>
      <c r="U42" s="23"/>
      <c r="V42" s="23"/>
      <c r="W42" s="17"/>
      <c r="X42" s="17"/>
      <c r="Y42" s="17"/>
      <c r="Z42" s="23"/>
      <c r="AA42" s="17"/>
      <c r="AB42" s="17"/>
      <c r="AC42" s="17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23"/>
      <c r="BB42" s="23"/>
      <c r="BC42" s="23"/>
      <c r="BD42" s="23"/>
      <c r="BE42" s="23"/>
      <c r="BF42" s="23"/>
      <c r="BG42" s="23"/>
      <c r="BH42" s="17"/>
      <c r="BI42" s="17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52"/>
    </row>
    <row r="43" spans="1:89" x14ac:dyDescent="0.3">
      <c r="A43" s="10" t="s">
        <v>48</v>
      </c>
      <c r="B43" s="17">
        <v>10.1284118</v>
      </c>
      <c r="C43" s="17">
        <v>50.541207700000008</v>
      </c>
      <c r="D43" s="17">
        <v>16.444767499999998</v>
      </c>
      <c r="E43" s="17">
        <v>1.8576737000000001</v>
      </c>
      <c r="F43" s="17">
        <v>11.10851635</v>
      </c>
      <c r="G43" s="23">
        <v>0</v>
      </c>
      <c r="H43" s="17"/>
      <c r="I43" s="17">
        <v>4.2587999999999999</v>
      </c>
      <c r="J43" s="17"/>
      <c r="K43" s="17">
        <v>8.7697000000000003</v>
      </c>
      <c r="L43" s="17"/>
      <c r="M43" s="17">
        <v>0.1222</v>
      </c>
      <c r="N43" s="17"/>
      <c r="O43" s="17">
        <v>1.5933300000000001</v>
      </c>
      <c r="P43" s="17"/>
      <c r="Q43" s="23"/>
      <c r="R43" s="23"/>
      <c r="S43" s="23"/>
      <c r="T43" s="23"/>
      <c r="U43" s="23"/>
      <c r="V43" s="23"/>
      <c r="W43" s="17"/>
      <c r="X43" s="17"/>
      <c r="Y43" s="17"/>
      <c r="Z43" s="23"/>
      <c r="AA43" s="17">
        <v>1.7784000000000001E-3</v>
      </c>
      <c r="AB43" s="17"/>
      <c r="AC43" s="17">
        <v>2.8670000000000001E-2</v>
      </c>
      <c r="AD43" s="23"/>
      <c r="AE43" s="23"/>
      <c r="AF43" s="23">
        <v>0</v>
      </c>
      <c r="AG43" s="23"/>
      <c r="AH43" s="23"/>
      <c r="AI43" s="23">
        <v>0</v>
      </c>
      <c r="AJ43" s="23"/>
      <c r="AK43" s="17">
        <v>6.0360000000000003E-4</v>
      </c>
      <c r="AL43" s="23"/>
      <c r="AM43" s="17">
        <v>2.2959999999999999E-3</v>
      </c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23"/>
      <c r="BB43" s="23"/>
      <c r="BC43" s="23"/>
      <c r="BD43" s="23"/>
      <c r="BE43" s="23"/>
      <c r="BF43" s="23"/>
      <c r="BG43" s="23"/>
      <c r="BH43" s="17">
        <v>1.5198E-3</v>
      </c>
      <c r="BI43" s="17">
        <v>5.8200000000000005E-4</v>
      </c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52"/>
    </row>
    <row r="44" spans="1:89" x14ac:dyDescent="0.3">
      <c r="A44" s="10" t="s">
        <v>54</v>
      </c>
      <c r="B44" s="17">
        <v>47.803627839999997</v>
      </c>
      <c r="C44" s="17">
        <v>301.35204126999997</v>
      </c>
      <c r="D44" s="17">
        <v>74.904600000000002</v>
      </c>
      <c r="E44" s="17">
        <v>5.6597999999999997</v>
      </c>
      <c r="F44" s="17">
        <v>60.497014480000011</v>
      </c>
      <c r="G44" s="17">
        <v>0.17831489999999997</v>
      </c>
      <c r="H44" s="17"/>
      <c r="I44" s="17">
        <v>0.74780000000000002</v>
      </c>
      <c r="J44" s="17"/>
      <c r="K44" s="17">
        <v>61.081400000000002</v>
      </c>
      <c r="L44" s="17"/>
      <c r="M44" s="17">
        <v>9.6329999999999999E-2</v>
      </c>
      <c r="N44" s="17"/>
      <c r="O44" s="17">
        <v>4.6055000000000001</v>
      </c>
      <c r="P44" s="17">
        <v>1214.9599000000001</v>
      </c>
      <c r="Q44" s="23"/>
      <c r="R44" s="23"/>
      <c r="S44" s="23"/>
      <c r="T44" s="23"/>
      <c r="U44" s="23"/>
      <c r="V44" s="23"/>
      <c r="W44" s="17"/>
      <c r="X44" s="23">
        <v>0</v>
      </c>
      <c r="Y44" s="17">
        <v>0.30690000000000001</v>
      </c>
      <c r="Z44" s="23">
        <v>0</v>
      </c>
      <c r="AA44" s="17">
        <v>1.3429999999999999E-2</v>
      </c>
      <c r="AB44" s="17"/>
      <c r="AC44" s="17">
        <v>0.3392</v>
      </c>
      <c r="AD44" s="23"/>
      <c r="AE44" s="23">
        <v>0</v>
      </c>
      <c r="AF44" s="23">
        <v>0</v>
      </c>
      <c r="AG44" s="23"/>
      <c r="AH44" s="23"/>
      <c r="AI44" s="23">
        <v>0</v>
      </c>
      <c r="AJ44" s="23"/>
      <c r="AK44" s="23">
        <v>0</v>
      </c>
      <c r="AL44" s="17">
        <v>3.3600000000000001E-3</v>
      </c>
      <c r="AM44" s="23">
        <v>9.7000000000000003E-3</v>
      </c>
      <c r="AN44" s="23">
        <v>0</v>
      </c>
      <c r="AO44" s="23">
        <v>0</v>
      </c>
      <c r="AP44" s="23">
        <v>0</v>
      </c>
      <c r="AQ44" s="17"/>
      <c r="AR44" s="17"/>
      <c r="AS44" s="17"/>
      <c r="AT44" s="17"/>
      <c r="AU44" s="17"/>
      <c r="AV44" s="17"/>
      <c r="AW44" s="23">
        <v>0</v>
      </c>
      <c r="AX44" s="23">
        <v>0</v>
      </c>
      <c r="AY44" s="17"/>
      <c r="AZ44" s="23">
        <v>0</v>
      </c>
      <c r="BA44" s="23">
        <v>0</v>
      </c>
      <c r="BB44" s="23">
        <v>0</v>
      </c>
      <c r="BC44" s="23">
        <v>0</v>
      </c>
      <c r="BD44" s="23"/>
      <c r="BE44" s="23"/>
      <c r="BF44" s="23"/>
      <c r="BG44" s="23"/>
      <c r="BH44" s="17">
        <v>9.9799999999999997E-4</v>
      </c>
      <c r="BI44" s="17"/>
      <c r="BJ44" s="23"/>
      <c r="BK44" s="23"/>
      <c r="BL44" s="23"/>
      <c r="BM44" s="23"/>
      <c r="BN44" s="23"/>
      <c r="BO44" s="23"/>
      <c r="BP44" s="23">
        <v>0</v>
      </c>
      <c r="BQ44" s="23"/>
      <c r="BR44" s="23">
        <v>0</v>
      </c>
      <c r="BS44" s="23"/>
      <c r="BT44" s="23">
        <v>0</v>
      </c>
      <c r="BU44" s="23"/>
      <c r="BV44" s="23">
        <v>0</v>
      </c>
      <c r="BW44" s="23">
        <v>0</v>
      </c>
      <c r="BX44" s="23"/>
      <c r="BY44" s="23"/>
      <c r="BZ44" s="23"/>
      <c r="CA44" s="23"/>
      <c r="CB44" s="23">
        <v>0</v>
      </c>
      <c r="CC44" s="23"/>
      <c r="CD44" s="23"/>
      <c r="CE44" s="23">
        <v>0</v>
      </c>
      <c r="CF44" s="23">
        <v>0</v>
      </c>
      <c r="CG44" s="23"/>
      <c r="CH44" s="23"/>
      <c r="CI44" s="23"/>
      <c r="CJ44" s="23">
        <v>0</v>
      </c>
      <c r="CK44" s="52">
        <v>0</v>
      </c>
    </row>
    <row r="45" spans="1:89" ht="15" thickBot="1" x14ac:dyDescent="0.35">
      <c r="A45" s="11" t="s">
        <v>2</v>
      </c>
      <c r="B45" s="18">
        <v>4.9523154400000005</v>
      </c>
      <c r="C45" s="18">
        <v>29.025757010000003</v>
      </c>
      <c r="D45" s="18">
        <v>10.255513199999998</v>
      </c>
      <c r="E45" s="18">
        <v>0.99575370000000007</v>
      </c>
      <c r="F45" s="18">
        <v>6.7325151400000003</v>
      </c>
      <c r="G45" s="18">
        <v>2.318924E-2</v>
      </c>
      <c r="H45" s="18">
        <v>2.4732500000000002E-3</v>
      </c>
      <c r="I45" s="18">
        <v>2.8778000000000001</v>
      </c>
      <c r="J45" s="18">
        <v>3.2808000000000002E-4</v>
      </c>
      <c r="K45" s="18">
        <v>4.3934000000000006</v>
      </c>
      <c r="L45" s="18">
        <v>1.3757999999999999E-4</v>
      </c>
      <c r="M45" s="18">
        <v>0.12429999999999999</v>
      </c>
      <c r="N45" s="24">
        <v>2.9000000000000001E-2</v>
      </c>
      <c r="O45" s="18">
        <v>0.72830000000000006</v>
      </c>
      <c r="P45" s="18">
        <v>63.794599999999996</v>
      </c>
      <c r="Q45" s="24"/>
      <c r="R45" s="24"/>
      <c r="S45" s="24"/>
      <c r="T45" s="24"/>
      <c r="U45" s="24"/>
      <c r="V45" s="24"/>
      <c r="W45" s="18"/>
      <c r="X45" s="24"/>
      <c r="Y45" s="18"/>
      <c r="Z45" s="18"/>
      <c r="AA45" s="18">
        <v>9.5390000000000007E-5</v>
      </c>
      <c r="AB45" s="37"/>
      <c r="AC45" s="18">
        <v>1.9276950000000001E-2</v>
      </c>
      <c r="AD45" s="24"/>
      <c r="AE45" s="37">
        <v>6.37E-6</v>
      </c>
      <c r="AF45" s="37">
        <v>8.2500000000000006E-6</v>
      </c>
      <c r="AG45" s="24"/>
      <c r="AH45" s="24"/>
      <c r="AI45" s="18">
        <v>7.3211999999999995E-4</v>
      </c>
      <c r="AJ45" s="24"/>
      <c r="AK45" s="37">
        <v>2.385E-5</v>
      </c>
      <c r="AL45" s="24"/>
      <c r="AM45" s="18">
        <v>3.0957099999999998E-3</v>
      </c>
      <c r="AN45" s="24"/>
      <c r="AO45" s="24"/>
      <c r="AP45" s="24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24"/>
      <c r="BB45" s="24"/>
      <c r="BC45" s="24"/>
      <c r="BD45" s="24"/>
      <c r="BE45" s="24"/>
      <c r="BF45" s="24"/>
      <c r="BG45" s="24"/>
      <c r="BH45" s="18">
        <v>1.0001700000000001E-3</v>
      </c>
      <c r="BI45" s="18">
        <v>3.5000000000000001E-3</v>
      </c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53"/>
    </row>
    <row r="46" spans="1:89" ht="15" thickBot="1" x14ac:dyDescent="0.35">
      <c r="A46" s="13" t="s">
        <v>124</v>
      </c>
      <c r="B46" s="4">
        <f t="shared" ref="B46:AM46" si="23">SUM(B39:B45)</f>
        <v>81.711433880000001</v>
      </c>
      <c r="C46" s="4">
        <f t="shared" si="23"/>
        <v>526.38808111999992</v>
      </c>
      <c r="D46" s="4">
        <f t="shared" si="23"/>
        <v>135.07108120000001</v>
      </c>
      <c r="E46" s="4">
        <f t="shared" si="23"/>
        <v>13.113416299999999</v>
      </c>
      <c r="F46" s="4">
        <f t="shared" si="23"/>
        <v>129.24595739</v>
      </c>
      <c r="G46" s="4">
        <f t="shared" si="23"/>
        <v>0.22297879999999998</v>
      </c>
      <c r="H46" s="4">
        <f t="shared" si="23"/>
        <v>2.4732500000000002E-3</v>
      </c>
      <c r="I46" s="4">
        <f t="shared" si="23"/>
        <v>13.968185040000002</v>
      </c>
      <c r="J46" s="4">
        <f t="shared" si="23"/>
        <v>3.2808000000000002E-4</v>
      </c>
      <c r="K46" s="4">
        <f t="shared" si="23"/>
        <v>90.251875800000008</v>
      </c>
      <c r="L46" s="4">
        <f t="shared" si="23"/>
        <v>1.3757999999999999E-4</v>
      </c>
      <c r="M46" s="4">
        <f t="shared" si="23"/>
        <v>0.72256571999999997</v>
      </c>
      <c r="N46" s="4">
        <f t="shared" si="23"/>
        <v>8.1100000000000005E-2</v>
      </c>
      <c r="O46" s="4">
        <f t="shared" si="23"/>
        <v>10.414840000000002</v>
      </c>
      <c r="P46" s="4">
        <f t="shared" si="23"/>
        <v>1516.33332</v>
      </c>
      <c r="Q46" s="26">
        <f t="shared" si="23"/>
        <v>0</v>
      </c>
      <c r="R46" s="26">
        <f t="shared" si="23"/>
        <v>0</v>
      </c>
      <c r="S46" s="26">
        <f t="shared" si="23"/>
        <v>9.3600000000000003E-2</v>
      </c>
      <c r="T46" s="26">
        <f t="shared" si="23"/>
        <v>0</v>
      </c>
      <c r="U46" s="26">
        <f t="shared" si="23"/>
        <v>0</v>
      </c>
      <c r="V46" s="26">
        <f t="shared" si="23"/>
        <v>0</v>
      </c>
      <c r="W46" s="26">
        <f t="shared" si="23"/>
        <v>0</v>
      </c>
      <c r="X46" s="26">
        <f t="shared" si="23"/>
        <v>0</v>
      </c>
      <c r="Y46" s="4">
        <f t="shared" si="23"/>
        <v>0.30690000000000001</v>
      </c>
      <c r="Z46" s="26">
        <f t="shared" si="23"/>
        <v>0</v>
      </c>
      <c r="AA46" s="4">
        <f t="shared" si="23"/>
        <v>1.6257190000000001E-2</v>
      </c>
      <c r="AB46" s="26">
        <f t="shared" si="23"/>
        <v>0</v>
      </c>
      <c r="AC46" s="4">
        <f t="shared" si="23"/>
        <v>0.42085195000000003</v>
      </c>
      <c r="AD46" s="26">
        <f t="shared" si="23"/>
        <v>0</v>
      </c>
      <c r="AE46" s="27">
        <f t="shared" si="23"/>
        <v>3.6869999999999998E-5</v>
      </c>
      <c r="AF46" s="27">
        <f t="shared" si="23"/>
        <v>8.2500000000000006E-6</v>
      </c>
      <c r="AG46" s="26">
        <f t="shared" si="23"/>
        <v>0</v>
      </c>
      <c r="AH46" s="26">
        <f t="shared" si="23"/>
        <v>0</v>
      </c>
      <c r="AI46" s="4">
        <f t="shared" si="23"/>
        <v>3.9546199999999998E-3</v>
      </c>
      <c r="AJ46" s="26">
        <f t="shared" si="23"/>
        <v>0</v>
      </c>
      <c r="AK46" s="4">
        <f t="shared" si="23"/>
        <v>2.3727500000000003E-3</v>
      </c>
      <c r="AL46" s="57">
        <f t="shared" si="23"/>
        <v>3.3600000000000001E-3</v>
      </c>
      <c r="AM46" s="4">
        <f t="shared" si="23"/>
        <v>1.6201609999999998E-2</v>
      </c>
      <c r="AN46" s="26">
        <f t="shared" ref="AN46:BW46" si="24">SUM(AN39:AN45)</f>
        <v>0</v>
      </c>
      <c r="AO46" s="26">
        <f t="shared" si="24"/>
        <v>0</v>
      </c>
      <c r="AP46" s="26">
        <f t="shared" si="24"/>
        <v>0</v>
      </c>
      <c r="AQ46" s="26">
        <f t="shared" si="24"/>
        <v>0</v>
      </c>
      <c r="AR46" s="26">
        <f t="shared" si="24"/>
        <v>0</v>
      </c>
      <c r="AS46" s="26">
        <f t="shared" si="24"/>
        <v>0</v>
      </c>
      <c r="AT46" s="26">
        <f t="shared" si="24"/>
        <v>0</v>
      </c>
      <c r="AU46" s="26">
        <f t="shared" si="24"/>
        <v>0</v>
      </c>
      <c r="AV46" s="26">
        <f t="shared" si="24"/>
        <v>0</v>
      </c>
      <c r="AW46" s="26">
        <f t="shared" si="24"/>
        <v>0</v>
      </c>
      <c r="AX46" s="26">
        <f t="shared" si="24"/>
        <v>0</v>
      </c>
      <c r="AY46" s="26">
        <f t="shared" si="24"/>
        <v>0</v>
      </c>
      <c r="AZ46" s="26">
        <f t="shared" si="24"/>
        <v>0</v>
      </c>
      <c r="BA46" s="26">
        <f t="shared" si="24"/>
        <v>0</v>
      </c>
      <c r="BB46" s="26">
        <f t="shared" si="24"/>
        <v>0</v>
      </c>
      <c r="BC46" s="26">
        <f t="shared" si="24"/>
        <v>0</v>
      </c>
      <c r="BD46" s="26">
        <f t="shared" si="24"/>
        <v>0</v>
      </c>
      <c r="BE46" s="26">
        <f t="shared" si="24"/>
        <v>0</v>
      </c>
      <c r="BF46" s="26">
        <f t="shared" si="24"/>
        <v>0</v>
      </c>
      <c r="BG46" s="26">
        <f t="shared" si="24"/>
        <v>0</v>
      </c>
      <c r="BH46" s="4">
        <f t="shared" si="24"/>
        <v>4.5034300000000001E-3</v>
      </c>
      <c r="BI46" s="4">
        <f t="shared" si="24"/>
        <v>9.3956999999999999E-3</v>
      </c>
      <c r="BJ46" s="26">
        <f t="shared" si="24"/>
        <v>0</v>
      </c>
      <c r="BK46" s="26">
        <f t="shared" si="24"/>
        <v>0</v>
      </c>
      <c r="BL46" s="26">
        <f t="shared" si="24"/>
        <v>0</v>
      </c>
      <c r="BM46" s="26">
        <f t="shared" si="24"/>
        <v>0</v>
      </c>
      <c r="BN46" s="26">
        <f t="shared" si="24"/>
        <v>0</v>
      </c>
      <c r="BO46" s="26">
        <f t="shared" si="24"/>
        <v>0</v>
      </c>
      <c r="BP46" s="26">
        <f t="shared" si="24"/>
        <v>0</v>
      </c>
      <c r="BQ46" s="26">
        <f t="shared" si="24"/>
        <v>0</v>
      </c>
      <c r="BR46" s="26">
        <f t="shared" si="24"/>
        <v>0</v>
      </c>
      <c r="BS46" s="26">
        <f t="shared" si="24"/>
        <v>0</v>
      </c>
      <c r="BT46" s="26">
        <f t="shared" si="24"/>
        <v>0</v>
      </c>
      <c r="BU46" s="26">
        <f t="shared" si="24"/>
        <v>0</v>
      </c>
      <c r="BV46" s="26">
        <f t="shared" si="24"/>
        <v>0</v>
      </c>
      <c r="BW46" s="26">
        <f t="shared" si="24"/>
        <v>0</v>
      </c>
      <c r="BX46" s="26">
        <f t="shared" ref="BX46:CK46" si="25">SUM(BX39:BX45)</f>
        <v>0</v>
      </c>
      <c r="BY46" s="26">
        <f t="shared" si="25"/>
        <v>0</v>
      </c>
      <c r="BZ46" s="26">
        <f t="shared" si="25"/>
        <v>0</v>
      </c>
      <c r="CA46" s="26">
        <f t="shared" si="25"/>
        <v>0</v>
      </c>
      <c r="CB46" s="26">
        <f t="shared" si="25"/>
        <v>0</v>
      </c>
      <c r="CC46" s="26">
        <f t="shared" si="25"/>
        <v>0</v>
      </c>
      <c r="CD46" s="26">
        <f t="shared" si="25"/>
        <v>0</v>
      </c>
      <c r="CE46" s="26">
        <f t="shared" si="25"/>
        <v>0</v>
      </c>
      <c r="CF46" s="26">
        <f t="shared" si="25"/>
        <v>0</v>
      </c>
      <c r="CG46" s="26">
        <f t="shared" si="25"/>
        <v>0</v>
      </c>
      <c r="CH46" s="26">
        <f t="shared" si="25"/>
        <v>0</v>
      </c>
      <c r="CI46" s="26">
        <f t="shared" si="25"/>
        <v>0</v>
      </c>
      <c r="CJ46" s="26">
        <f t="shared" si="25"/>
        <v>0</v>
      </c>
      <c r="CK46" s="54">
        <f t="shared" si="25"/>
        <v>0</v>
      </c>
    </row>
    <row r="47" spans="1:89" x14ac:dyDescent="0.3">
      <c r="A47" s="9" t="s">
        <v>66</v>
      </c>
      <c r="B47" s="19">
        <v>6.6941924200000011</v>
      </c>
      <c r="C47" s="19">
        <v>35.369636899999996</v>
      </c>
      <c r="D47" s="19">
        <v>7.8894146199999993</v>
      </c>
      <c r="E47" s="19">
        <v>0.81830763000000006</v>
      </c>
      <c r="F47" s="19">
        <v>12.691842589999998</v>
      </c>
      <c r="G47" s="19">
        <v>1.7382639999999998E-2</v>
      </c>
      <c r="H47" s="19"/>
      <c r="I47" s="19">
        <v>1.08328819</v>
      </c>
      <c r="J47" s="25"/>
      <c r="K47" s="19">
        <v>4.4860812300000008</v>
      </c>
      <c r="L47" s="25"/>
      <c r="M47" s="19">
        <v>0.13975913000000001</v>
      </c>
      <c r="N47" s="19">
        <v>0.48690935999999996</v>
      </c>
      <c r="O47" s="19">
        <v>2.9700000000000001E-2</v>
      </c>
      <c r="P47" s="19">
        <v>87.92777894000001</v>
      </c>
      <c r="Q47" s="25"/>
      <c r="R47" s="19">
        <v>18.921037740000003</v>
      </c>
      <c r="S47" s="19">
        <v>1.7202470000000001</v>
      </c>
      <c r="T47" s="19"/>
      <c r="U47" s="25"/>
      <c r="V47" s="25"/>
      <c r="W47" s="19"/>
      <c r="X47" s="19"/>
      <c r="Y47" s="19"/>
      <c r="Z47" s="19"/>
      <c r="AA47" s="25">
        <v>0</v>
      </c>
      <c r="AB47" s="25"/>
      <c r="AC47" s="19">
        <v>2.9358599999999999E-2</v>
      </c>
      <c r="AD47" s="25"/>
      <c r="AE47" s="25">
        <v>0</v>
      </c>
      <c r="AF47" s="25">
        <v>0</v>
      </c>
      <c r="AG47" s="25"/>
      <c r="AH47" s="25"/>
      <c r="AI47" s="25">
        <v>0</v>
      </c>
      <c r="AJ47" s="25"/>
      <c r="AK47" s="17">
        <v>5.6459000000000001E-4</v>
      </c>
      <c r="AL47" s="25"/>
      <c r="AM47" s="17">
        <v>3.782746E-2</v>
      </c>
      <c r="AN47" s="25"/>
      <c r="AO47" s="25"/>
      <c r="AP47" s="25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25"/>
      <c r="BB47" s="25">
        <v>0</v>
      </c>
      <c r="BC47" s="25"/>
      <c r="BD47" s="25"/>
      <c r="BE47" s="25"/>
      <c r="BF47" s="25"/>
      <c r="BG47" s="25"/>
      <c r="BH47" s="34">
        <v>8.7059999999999997E-5</v>
      </c>
      <c r="BI47" s="19">
        <v>4.4037999999999998E-4</v>
      </c>
      <c r="BJ47" s="25"/>
      <c r="BK47" s="25"/>
      <c r="BL47" s="25"/>
      <c r="BM47" s="25"/>
      <c r="BN47" s="25"/>
      <c r="BO47" s="25"/>
      <c r="BP47" s="25"/>
      <c r="BQ47" s="25"/>
      <c r="BR47" s="23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55"/>
    </row>
    <row r="48" spans="1:89" x14ac:dyDescent="0.3">
      <c r="A48" s="10" t="s">
        <v>73</v>
      </c>
      <c r="B48" s="17">
        <v>2.2936920000000001</v>
      </c>
      <c r="C48" s="17">
        <v>20.579768999999995</v>
      </c>
      <c r="D48" s="17">
        <v>3.8435191599999996</v>
      </c>
      <c r="E48" s="17">
        <v>0.58335861</v>
      </c>
      <c r="F48" s="17">
        <v>1.9933583699999997</v>
      </c>
      <c r="G48" s="17">
        <v>1.91881E-3</v>
      </c>
      <c r="H48" s="17"/>
      <c r="I48" s="17">
        <v>0.66858430000000002</v>
      </c>
      <c r="J48" s="23"/>
      <c r="K48" s="17">
        <v>2.3547091</v>
      </c>
      <c r="L48" s="23"/>
      <c r="M48" s="17">
        <v>0.75761893000000002</v>
      </c>
      <c r="N48" s="17"/>
      <c r="O48" s="17">
        <v>0.39922338999999996</v>
      </c>
      <c r="P48" s="17">
        <v>182.94605199999998</v>
      </c>
      <c r="Q48" s="23"/>
      <c r="R48" s="23"/>
      <c r="S48" s="17">
        <v>1.2215617999999999</v>
      </c>
      <c r="T48" s="17">
        <v>2.7220950000000001E-2</v>
      </c>
      <c r="U48" s="23"/>
      <c r="V48" s="23"/>
      <c r="W48" s="23">
        <v>1.2999999999999999E-2</v>
      </c>
      <c r="X48" s="17"/>
      <c r="Y48" s="17"/>
      <c r="Z48" s="17"/>
      <c r="AA48" s="23"/>
      <c r="AB48" s="23"/>
      <c r="AC48" s="17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23"/>
      <c r="BB48" s="23"/>
      <c r="BC48" s="23"/>
      <c r="BD48" s="23"/>
      <c r="BE48" s="23"/>
      <c r="BF48" s="23"/>
      <c r="BG48" s="23"/>
      <c r="BH48" s="17"/>
      <c r="BI48" s="17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52"/>
    </row>
    <row r="49" spans="1:89" x14ac:dyDescent="0.3">
      <c r="A49" s="10" t="s">
        <v>64</v>
      </c>
      <c r="B49" s="17">
        <v>3.48093349</v>
      </c>
      <c r="C49" s="17">
        <v>32.838376000000004</v>
      </c>
      <c r="D49" s="17">
        <v>10.347099999999999</v>
      </c>
      <c r="E49" s="17">
        <v>0.79169999999999996</v>
      </c>
      <c r="F49" s="17">
        <v>5.2605569500000007</v>
      </c>
      <c r="G49" s="17">
        <v>9.6543700000000007E-3</v>
      </c>
      <c r="H49" s="17"/>
      <c r="I49" s="17">
        <v>2.3318929999999995</v>
      </c>
      <c r="J49" s="23"/>
      <c r="K49" s="17">
        <v>6.85205939</v>
      </c>
      <c r="L49" s="23"/>
      <c r="M49" s="17">
        <v>7.2535309999999992E-2</v>
      </c>
      <c r="N49" s="17"/>
      <c r="O49" s="17">
        <v>1.1657206999999998</v>
      </c>
      <c r="P49" s="17">
        <v>2.7000000000000001E-3</v>
      </c>
      <c r="Q49" s="23"/>
      <c r="R49" s="23"/>
      <c r="S49" s="23">
        <v>2.2301000000000002</v>
      </c>
      <c r="T49" s="23"/>
      <c r="U49" s="23"/>
      <c r="V49" s="23"/>
      <c r="W49" s="23"/>
      <c r="X49" s="17"/>
      <c r="Y49" s="17"/>
      <c r="Z49" s="17"/>
      <c r="AA49" s="17">
        <v>1.8602000000000001E-4</v>
      </c>
      <c r="AB49" s="23"/>
      <c r="AC49" s="17">
        <v>4.1210099999999996E-3</v>
      </c>
      <c r="AD49" s="23"/>
      <c r="AE49" s="23">
        <v>0</v>
      </c>
      <c r="AF49" s="23">
        <v>0</v>
      </c>
      <c r="AG49" s="23"/>
      <c r="AH49" s="23"/>
      <c r="AI49" s="17">
        <v>2.4311699999999999E-3</v>
      </c>
      <c r="AJ49" s="23"/>
      <c r="AK49" s="17">
        <v>5.5710000000000004E-4</v>
      </c>
      <c r="AL49" s="23"/>
      <c r="AM49" s="17">
        <v>1.1387400000000001E-3</v>
      </c>
      <c r="AN49" s="23"/>
      <c r="AO49" s="23"/>
      <c r="AP49" s="23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23"/>
      <c r="BB49" s="23"/>
      <c r="BC49" s="23"/>
      <c r="BD49" s="23"/>
      <c r="BE49" s="23"/>
      <c r="BF49" s="23"/>
      <c r="BG49" s="23"/>
      <c r="BH49" s="17"/>
      <c r="BI49" s="17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52"/>
    </row>
    <row r="50" spans="1:89" ht="15" thickBot="1" x14ac:dyDescent="0.35">
      <c r="A50" s="11" t="s">
        <v>65</v>
      </c>
      <c r="B50" s="18">
        <v>8.3962110799999987</v>
      </c>
      <c r="C50" s="18">
        <v>116.84580299999999</v>
      </c>
      <c r="D50" s="18">
        <v>23.014258999999996</v>
      </c>
      <c r="E50" s="18">
        <v>3.5857109999999999</v>
      </c>
      <c r="F50" s="18">
        <v>17.145146159999996</v>
      </c>
      <c r="G50" s="18">
        <v>5.3884729999999999E-2</v>
      </c>
      <c r="H50" s="18"/>
      <c r="I50" s="18">
        <v>1.999789</v>
      </c>
      <c r="J50" s="24"/>
      <c r="K50" s="18">
        <v>16.069588</v>
      </c>
      <c r="L50" s="24"/>
      <c r="M50" s="18">
        <v>0.51929040000000004</v>
      </c>
      <c r="N50" s="18"/>
      <c r="O50" s="18">
        <v>2.8900540000000001</v>
      </c>
      <c r="P50" s="18">
        <v>627.90557999999987</v>
      </c>
      <c r="Q50" s="24"/>
      <c r="R50" s="24">
        <v>0.1759</v>
      </c>
      <c r="S50" s="18">
        <v>18.634309999999999</v>
      </c>
      <c r="T50" s="18">
        <v>8.6800000000000002E-3</v>
      </c>
      <c r="U50" s="24">
        <v>1.3599999999999999E-2</v>
      </c>
      <c r="V50" s="24"/>
      <c r="W50" s="24">
        <v>0</v>
      </c>
      <c r="X50" s="48">
        <v>4.0000000000000001E-8</v>
      </c>
      <c r="Y50" s="18">
        <v>0.66427095000000003</v>
      </c>
      <c r="Z50" s="18">
        <v>6.4939000000000004E-3</v>
      </c>
      <c r="AA50" s="18">
        <v>1.371637E-2</v>
      </c>
      <c r="AB50" s="24"/>
      <c r="AC50" s="18">
        <v>5.8388900000000001E-2</v>
      </c>
      <c r="AD50" s="24"/>
      <c r="AE50" s="18">
        <v>3.6099E-4</v>
      </c>
      <c r="AF50" s="24">
        <v>0</v>
      </c>
      <c r="AG50" s="24"/>
      <c r="AH50" s="24"/>
      <c r="AI50" s="17">
        <v>0.10268062999999999</v>
      </c>
      <c r="AJ50" s="24"/>
      <c r="AK50" s="17">
        <v>4.2242800000000004E-3</v>
      </c>
      <c r="AL50" s="35">
        <v>1.13E-6</v>
      </c>
      <c r="AM50" s="17">
        <v>3.8972E-2</v>
      </c>
      <c r="AN50" s="24"/>
      <c r="AO50" s="23">
        <v>0</v>
      </c>
      <c r="AP50" s="23">
        <v>0</v>
      </c>
      <c r="AQ50" s="23">
        <v>0</v>
      </c>
      <c r="AR50" s="23">
        <v>0</v>
      </c>
      <c r="AS50" s="23">
        <v>0</v>
      </c>
      <c r="AT50" s="23">
        <v>0</v>
      </c>
      <c r="AU50" s="23">
        <v>0</v>
      </c>
      <c r="AV50" s="18"/>
      <c r="AW50" s="18"/>
      <c r="AX50" s="23">
        <v>0</v>
      </c>
      <c r="AY50" s="18"/>
      <c r="AZ50" s="18"/>
      <c r="BA50" s="24"/>
      <c r="BB50" s="24"/>
      <c r="BC50" s="18"/>
      <c r="BD50" s="24"/>
      <c r="BE50" s="24"/>
      <c r="BF50" s="24"/>
      <c r="BG50" s="24"/>
      <c r="BH50" s="18">
        <v>4.5620000000000003E-4</v>
      </c>
      <c r="BI50" s="18">
        <v>3.5907000000000002E-4</v>
      </c>
      <c r="BJ50" s="24"/>
      <c r="BK50" s="24"/>
      <c r="BL50" s="36"/>
      <c r="BM50" s="24"/>
      <c r="BN50" s="24"/>
      <c r="BO50" s="24"/>
      <c r="BP50" s="24"/>
      <c r="BQ50" s="24"/>
      <c r="BR50" s="23">
        <v>0</v>
      </c>
      <c r="BS50" s="24"/>
      <c r="BT50" s="24"/>
      <c r="BU50" s="24"/>
      <c r="BV50" s="24"/>
      <c r="BW50" s="24"/>
      <c r="BX50" s="24"/>
      <c r="BY50" s="24">
        <v>0</v>
      </c>
      <c r="BZ50" s="24"/>
      <c r="CA50" s="24">
        <v>0</v>
      </c>
      <c r="CB50" s="24">
        <v>0</v>
      </c>
      <c r="CC50" s="24"/>
      <c r="CD50" s="24"/>
      <c r="CE50" s="24">
        <v>0</v>
      </c>
      <c r="CF50" s="24">
        <v>0</v>
      </c>
      <c r="CG50" s="24"/>
      <c r="CH50" s="24"/>
      <c r="CI50" s="24"/>
      <c r="CJ50" s="24">
        <v>1.9999999999999999E-6</v>
      </c>
      <c r="CK50" s="53">
        <v>0</v>
      </c>
    </row>
    <row r="51" spans="1:89" ht="15" thickBot="1" x14ac:dyDescent="0.35">
      <c r="A51" s="13" t="s">
        <v>120</v>
      </c>
      <c r="B51" s="4">
        <f t="shared" ref="B51:AM51" si="26">SUM(B47:B50)</f>
        <v>20.865028989999999</v>
      </c>
      <c r="C51" s="4">
        <f t="shared" si="26"/>
        <v>205.63358489999999</v>
      </c>
      <c r="D51" s="4">
        <f t="shared" si="26"/>
        <v>45.094292779999996</v>
      </c>
      <c r="E51" s="4">
        <f t="shared" si="26"/>
        <v>5.7790772399999994</v>
      </c>
      <c r="F51" s="4">
        <f t="shared" si="26"/>
        <v>37.090904069999993</v>
      </c>
      <c r="G51" s="4">
        <f t="shared" si="26"/>
        <v>8.2840549999999999E-2</v>
      </c>
      <c r="H51" s="26">
        <f>SUM(H47:H50)</f>
        <v>0</v>
      </c>
      <c r="I51" s="4">
        <f t="shared" si="26"/>
        <v>6.0835544899999991</v>
      </c>
      <c r="J51" s="26">
        <f t="shared" si="26"/>
        <v>0</v>
      </c>
      <c r="K51" s="4">
        <f t="shared" si="26"/>
        <v>29.762437720000001</v>
      </c>
      <c r="L51" s="26">
        <f t="shared" si="26"/>
        <v>0</v>
      </c>
      <c r="M51" s="4">
        <f t="shared" si="26"/>
        <v>1.48920377</v>
      </c>
      <c r="N51" s="4">
        <f t="shared" si="26"/>
        <v>0.48690935999999996</v>
      </c>
      <c r="O51" s="4">
        <f t="shared" si="26"/>
        <v>4.4846980900000002</v>
      </c>
      <c r="P51" s="4">
        <f t="shared" si="26"/>
        <v>898.78211093999994</v>
      </c>
      <c r="Q51" s="26">
        <f t="shared" si="26"/>
        <v>0</v>
      </c>
      <c r="R51" s="4">
        <f t="shared" si="26"/>
        <v>19.096937740000001</v>
      </c>
      <c r="S51" s="4">
        <f t="shared" si="26"/>
        <v>23.8062188</v>
      </c>
      <c r="T51" s="4">
        <f t="shared" si="26"/>
        <v>3.5900950000000001E-2</v>
      </c>
      <c r="U51" s="26">
        <f t="shared" si="26"/>
        <v>1.3599999999999999E-2</v>
      </c>
      <c r="V51" s="26">
        <f t="shared" si="26"/>
        <v>0</v>
      </c>
      <c r="W51" s="26">
        <f t="shared" si="26"/>
        <v>1.2999999999999999E-2</v>
      </c>
      <c r="X51" s="45">
        <f t="shared" si="26"/>
        <v>4.0000000000000001E-8</v>
      </c>
      <c r="Y51" s="4">
        <f t="shared" si="26"/>
        <v>0.66427095000000003</v>
      </c>
      <c r="Z51" s="4">
        <f t="shared" si="26"/>
        <v>6.4939000000000004E-3</v>
      </c>
      <c r="AA51" s="4">
        <f t="shared" si="26"/>
        <v>1.3902390000000001E-2</v>
      </c>
      <c r="AB51" s="26">
        <f t="shared" si="26"/>
        <v>0</v>
      </c>
      <c r="AC51" s="4">
        <f t="shared" si="26"/>
        <v>9.186851E-2</v>
      </c>
      <c r="AD51" s="26">
        <f t="shared" si="26"/>
        <v>0</v>
      </c>
      <c r="AE51" s="4">
        <f t="shared" si="26"/>
        <v>3.6099E-4</v>
      </c>
      <c r="AF51" s="26">
        <f t="shared" si="26"/>
        <v>0</v>
      </c>
      <c r="AG51" s="26">
        <f t="shared" si="26"/>
        <v>0</v>
      </c>
      <c r="AH51" s="26">
        <f t="shared" si="26"/>
        <v>0</v>
      </c>
      <c r="AI51" s="4">
        <f t="shared" si="26"/>
        <v>0.10511179999999999</v>
      </c>
      <c r="AJ51" s="26">
        <f t="shared" si="26"/>
        <v>0</v>
      </c>
      <c r="AK51" s="4">
        <f t="shared" si="26"/>
        <v>5.3459700000000002E-3</v>
      </c>
      <c r="AL51" s="28">
        <f t="shared" si="26"/>
        <v>1.13E-6</v>
      </c>
      <c r="AM51" s="4">
        <f t="shared" si="26"/>
        <v>7.7938199999999999E-2</v>
      </c>
      <c r="AN51" s="26">
        <f t="shared" ref="AN51:BW51" si="27">SUM(AN47:AN50)</f>
        <v>0</v>
      </c>
      <c r="AO51" s="26">
        <f t="shared" si="27"/>
        <v>0</v>
      </c>
      <c r="AP51" s="26">
        <f t="shared" si="27"/>
        <v>0</v>
      </c>
      <c r="AQ51" s="26">
        <f t="shared" si="27"/>
        <v>0</v>
      </c>
      <c r="AR51" s="26">
        <f t="shared" si="27"/>
        <v>0</v>
      </c>
      <c r="AS51" s="26">
        <f t="shared" si="27"/>
        <v>0</v>
      </c>
      <c r="AT51" s="26">
        <f t="shared" si="27"/>
        <v>0</v>
      </c>
      <c r="AU51" s="26">
        <f t="shared" si="27"/>
        <v>0</v>
      </c>
      <c r="AV51" s="26">
        <f t="shared" si="27"/>
        <v>0</v>
      </c>
      <c r="AW51" s="26">
        <f t="shared" si="27"/>
        <v>0</v>
      </c>
      <c r="AX51" s="26">
        <f t="shared" si="27"/>
        <v>0</v>
      </c>
      <c r="AY51" s="26">
        <f t="shared" si="27"/>
        <v>0</v>
      </c>
      <c r="AZ51" s="26">
        <f t="shared" si="27"/>
        <v>0</v>
      </c>
      <c r="BA51" s="26">
        <f t="shared" si="27"/>
        <v>0</v>
      </c>
      <c r="BB51" s="26">
        <f t="shared" si="27"/>
        <v>0</v>
      </c>
      <c r="BC51" s="26">
        <f t="shared" si="27"/>
        <v>0</v>
      </c>
      <c r="BD51" s="26">
        <f t="shared" si="27"/>
        <v>0</v>
      </c>
      <c r="BE51" s="26">
        <f t="shared" si="27"/>
        <v>0</v>
      </c>
      <c r="BF51" s="26">
        <f t="shared" si="27"/>
        <v>0</v>
      </c>
      <c r="BG51" s="26">
        <f t="shared" si="27"/>
        <v>0</v>
      </c>
      <c r="BH51" s="4">
        <f t="shared" si="27"/>
        <v>5.4326000000000005E-4</v>
      </c>
      <c r="BI51" s="4">
        <f t="shared" si="27"/>
        <v>7.9944999999999994E-4</v>
      </c>
      <c r="BJ51" s="26">
        <f t="shared" si="27"/>
        <v>0</v>
      </c>
      <c r="BK51" s="26">
        <f t="shared" si="27"/>
        <v>0</v>
      </c>
      <c r="BL51" s="26">
        <f>SUM(BL47:BL50)</f>
        <v>0</v>
      </c>
      <c r="BM51" s="26">
        <f t="shared" si="27"/>
        <v>0</v>
      </c>
      <c r="BN51" s="26">
        <f t="shared" si="27"/>
        <v>0</v>
      </c>
      <c r="BO51" s="26">
        <f t="shared" si="27"/>
        <v>0</v>
      </c>
      <c r="BP51" s="26">
        <f t="shared" si="27"/>
        <v>0</v>
      </c>
      <c r="BQ51" s="26">
        <f t="shared" si="27"/>
        <v>0</v>
      </c>
      <c r="BR51" s="26">
        <f t="shared" si="27"/>
        <v>0</v>
      </c>
      <c r="BS51" s="26">
        <f t="shared" si="27"/>
        <v>0</v>
      </c>
      <c r="BT51" s="26">
        <f t="shared" si="27"/>
        <v>0</v>
      </c>
      <c r="BU51" s="26">
        <f t="shared" si="27"/>
        <v>0</v>
      </c>
      <c r="BV51" s="26">
        <f t="shared" si="27"/>
        <v>0</v>
      </c>
      <c r="BW51" s="26">
        <f t="shared" si="27"/>
        <v>0</v>
      </c>
      <c r="BX51" s="26">
        <f t="shared" ref="BX51:CD51" si="28">SUM(BX47:BX50)</f>
        <v>0</v>
      </c>
      <c r="BY51" s="26">
        <f t="shared" si="28"/>
        <v>0</v>
      </c>
      <c r="BZ51" s="26">
        <f t="shared" si="28"/>
        <v>0</v>
      </c>
      <c r="CA51" s="26">
        <f t="shared" si="28"/>
        <v>0</v>
      </c>
      <c r="CB51" s="26">
        <f t="shared" si="28"/>
        <v>0</v>
      </c>
      <c r="CC51" s="26">
        <f t="shared" si="28"/>
        <v>0</v>
      </c>
      <c r="CD51" s="26">
        <f t="shared" si="28"/>
        <v>0</v>
      </c>
      <c r="CE51" s="26">
        <f t="shared" ref="CE51:CK51" si="29">SUM(CE47:CE50)</f>
        <v>0</v>
      </c>
      <c r="CF51" s="26">
        <f t="shared" si="29"/>
        <v>0</v>
      </c>
      <c r="CG51" s="26">
        <f t="shared" si="29"/>
        <v>0</v>
      </c>
      <c r="CH51" s="26">
        <f t="shared" si="29"/>
        <v>0</v>
      </c>
      <c r="CI51" s="26">
        <f t="shared" si="29"/>
        <v>0</v>
      </c>
      <c r="CJ51" s="26">
        <f t="shared" si="29"/>
        <v>1.9999999999999999E-6</v>
      </c>
      <c r="CK51" s="54">
        <f t="shared" si="29"/>
        <v>0</v>
      </c>
    </row>
    <row r="52" spans="1:89" x14ac:dyDescent="0.3">
      <c r="A52" s="9" t="s">
        <v>10</v>
      </c>
      <c r="B52" s="19">
        <v>51.392924590000007</v>
      </c>
      <c r="C52" s="19">
        <v>300.07603828000003</v>
      </c>
      <c r="D52" s="19">
        <v>53.794172109999998</v>
      </c>
      <c r="E52" s="19">
        <v>5.6955783100000001</v>
      </c>
      <c r="F52" s="19">
        <v>105.55817836999998</v>
      </c>
      <c r="G52" s="19">
        <v>0.40331953999999998</v>
      </c>
      <c r="H52" s="19"/>
      <c r="I52" s="19">
        <v>24.375599999999999</v>
      </c>
      <c r="J52" s="25"/>
      <c r="K52" s="19">
        <v>4.2894615800000002</v>
      </c>
      <c r="L52" s="25"/>
      <c r="M52" s="19">
        <v>0.73203370000000001</v>
      </c>
      <c r="N52" s="25">
        <v>2.8279999999999998</v>
      </c>
      <c r="O52" s="19"/>
      <c r="P52" s="19"/>
      <c r="Q52" s="25"/>
      <c r="R52" s="25"/>
      <c r="S52" s="19"/>
      <c r="T52" s="25"/>
      <c r="U52" s="25"/>
      <c r="V52" s="19">
        <v>61.738307020000001</v>
      </c>
      <c r="W52" s="25"/>
      <c r="X52" s="23">
        <v>0</v>
      </c>
      <c r="Y52" s="19">
        <v>6.1293139999999996E-2</v>
      </c>
      <c r="Z52" s="23">
        <v>0</v>
      </c>
      <c r="AA52" s="19">
        <v>2.9223400000000003E-3</v>
      </c>
      <c r="AB52" s="25"/>
      <c r="AC52" s="19">
        <v>3.4192510000000002E-2</v>
      </c>
      <c r="AD52" s="25"/>
      <c r="AE52" s="34">
        <v>8.9489999999999999E-5</v>
      </c>
      <c r="AF52" s="17">
        <v>3.8000000000000002E-4</v>
      </c>
      <c r="AG52" s="25"/>
      <c r="AH52" s="25"/>
      <c r="AI52" s="25">
        <v>3.7499999999999999E-2</v>
      </c>
      <c r="AJ52" s="25"/>
      <c r="AK52" s="25">
        <v>3.7000000000000002E-3</v>
      </c>
      <c r="AL52" s="25">
        <v>2.92E-2</v>
      </c>
      <c r="AM52" s="17">
        <v>1.149382E-2</v>
      </c>
      <c r="AN52" s="25">
        <v>0</v>
      </c>
      <c r="AO52" s="25">
        <v>0</v>
      </c>
      <c r="AP52" s="25">
        <v>0</v>
      </c>
      <c r="AQ52" s="25"/>
      <c r="AR52" s="25"/>
      <c r="AS52" s="25">
        <v>0</v>
      </c>
      <c r="AT52" s="25">
        <v>0</v>
      </c>
      <c r="AU52" s="25">
        <v>0</v>
      </c>
      <c r="AV52" s="19"/>
      <c r="AW52" s="23">
        <v>0</v>
      </c>
      <c r="AX52" s="23">
        <v>0</v>
      </c>
      <c r="AY52" s="23">
        <v>0</v>
      </c>
      <c r="AZ52" s="23">
        <v>0</v>
      </c>
      <c r="BA52" s="25">
        <v>0</v>
      </c>
      <c r="BB52" s="25">
        <v>0</v>
      </c>
      <c r="BC52" s="25">
        <v>0</v>
      </c>
      <c r="BD52" s="25"/>
      <c r="BE52" s="25"/>
      <c r="BF52" s="19"/>
      <c r="BG52" s="19"/>
      <c r="BH52" s="19">
        <v>1.0200000000000001E-3</v>
      </c>
      <c r="BI52" s="19"/>
      <c r="BJ52" s="25"/>
      <c r="BK52" s="25"/>
      <c r="BL52" s="25"/>
      <c r="BM52" s="25"/>
      <c r="BN52" s="25"/>
      <c r="BO52" s="19">
        <v>0.11390235</v>
      </c>
      <c r="BP52" s="25">
        <v>0</v>
      </c>
      <c r="BQ52" s="25"/>
      <c r="BR52" s="25">
        <v>0</v>
      </c>
      <c r="BS52" s="25"/>
      <c r="BT52" s="25">
        <v>0</v>
      </c>
      <c r="BU52" s="25"/>
      <c r="BV52" s="25">
        <v>0</v>
      </c>
      <c r="BW52" s="34">
        <v>8.3590000000000004E-5</v>
      </c>
      <c r="BX52" s="25"/>
      <c r="BY52" s="25"/>
      <c r="BZ52" s="25"/>
      <c r="CA52" s="25"/>
      <c r="CB52" s="25">
        <v>0</v>
      </c>
      <c r="CC52" s="25"/>
      <c r="CD52" s="25"/>
      <c r="CE52" s="25">
        <v>0</v>
      </c>
      <c r="CF52" s="25">
        <v>0</v>
      </c>
      <c r="CG52" s="25"/>
      <c r="CH52" s="25"/>
      <c r="CI52" s="25"/>
      <c r="CJ52" s="25">
        <v>0</v>
      </c>
      <c r="CK52" s="55">
        <v>0</v>
      </c>
    </row>
    <row r="53" spans="1:89" x14ac:dyDescent="0.3">
      <c r="A53" s="10" t="s">
        <v>17</v>
      </c>
      <c r="B53" s="17">
        <v>11.131293499999998</v>
      </c>
      <c r="C53" s="17">
        <v>92.448998999999986</v>
      </c>
      <c r="D53" s="17">
        <v>13.237293999999997</v>
      </c>
      <c r="E53" s="17">
        <v>1.128835</v>
      </c>
      <c r="F53" s="17">
        <v>21.058043649999998</v>
      </c>
      <c r="G53" s="17">
        <v>1.7468439999999998E-2</v>
      </c>
      <c r="H53" s="17">
        <v>0.110073</v>
      </c>
      <c r="I53" s="17">
        <v>2.5393929999999996</v>
      </c>
      <c r="J53" s="17">
        <v>0.12631899999999999</v>
      </c>
      <c r="K53" s="17">
        <v>5.0433279999999998</v>
      </c>
      <c r="L53" s="17">
        <v>4.7739999999999996E-3</v>
      </c>
      <c r="M53" s="17">
        <v>0.216035</v>
      </c>
      <c r="N53" s="17"/>
      <c r="O53" s="17">
        <v>0.70766949999999995</v>
      </c>
      <c r="P53" s="17">
        <v>603.1959998000001</v>
      </c>
      <c r="Q53" s="23"/>
      <c r="R53" s="23"/>
      <c r="S53" s="17">
        <v>5.2793520000000003</v>
      </c>
      <c r="T53" s="23"/>
      <c r="U53" s="23"/>
      <c r="V53" s="17"/>
      <c r="W53" s="17"/>
      <c r="X53" s="30">
        <v>5.0000000000000004E-6</v>
      </c>
      <c r="Y53" s="17">
        <v>9.2100000000000005E-4</v>
      </c>
      <c r="Z53" s="23">
        <v>0</v>
      </c>
      <c r="AA53" s="17">
        <v>6.7070000000000003E-3</v>
      </c>
      <c r="AB53" s="23"/>
      <c r="AC53" s="17">
        <v>0.25305300000000003</v>
      </c>
      <c r="AD53" s="23"/>
      <c r="AE53" s="23">
        <v>0</v>
      </c>
      <c r="AF53" s="30">
        <v>9.9999999999999995E-7</v>
      </c>
      <c r="AG53" s="23"/>
      <c r="AH53" s="23"/>
      <c r="AI53" s="17">
        <v>1.095E-2</v>
      </c>
      <c r="AJ53" s="23"/>
      <c r="AK53" s="17">
        <v>3.5369999999999998E-3</v>
      </c>
      <c r="AL53" s="32">
        <v>3.6000000000000001E-5</v>
      </c>
      <c r="AM53" s="17">
        <v>4.6255000000000003E-3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0</v>
      </c>
      <c r="AU53" s="23">
        <v>0</v>
      </c>
      <c r="AV53" s="17"/>
      <c r="AW53" s="23">
        <v>0</v>
      </c>
      <c r="AX53" s="23">
        <v>0</v>
      </c>
      <c r="AY53" s="17"/>
      <c r="AZ53" s="23">
        <v>0</v>
      </c>
      <c r="BA53" s="23">
        <v>0</v>
      </c>
      <c r="BB53" s="23">
        <v>0</v>
      </c>
      <c r="BC53" s="23">
        <v>0</v>
      </c>
      <c r="BD53" s="23"/>
      <c r="BE53" s="17"/>
      <c r="BF53" s="17"/>
      <c r="BG53" s="17"/>
      <c r="BH53" s="17">
        <v>3.0199999999999997E-4</v>
      </c>
      <c r="BI53" s="17">
        <v>1.4120000000000001E-2</v>
      </c>
      <c r="BJ53" s="23"/>
      <c r="BK53" s="23"/>
      <c r="BL53" s="23"/>
      <c r="BM53" s="23"/>
      <c r="BN53" s="23"/>
      <c r="BO53" s="17">
        <v>3.6000000000000002E-4</v>
      </c>
      <c r="BP53" s="31">
        <v>2.3999999999999998E-7</v>
      </c>
      <c r="BQ53" s="23"/>
      <c r="BR53" s="23">
        <v>0</v>
      </c>
      <c r="BS53" s="23"/>
      <c r="BT53" s="23">
        <v>0</v>
      </c>
      <c r="BU53" s="23"/>
      <c r="BV53" s="23">
        <v>0</v>
      </c>
      <c r="BW53" s="31">
        <v>1.6999999999999999E-7</v>
      </c>
      <c r="BX53" s="23"/>
      <c r="BY53" s="23">
        <v>0</v>
      </c>
      <c r="BZ53" s="23"/>
      <c r="CA53" s="23">
        <v>0</v>
      </c>
      <c r="CB53" s="23">
        <v>0</v>
      </c>
      <c r="CC53" s="23"/>
      <c r="CD53" s="23"/>
      <c r="CE53" s="23">
        <v>0</v>
      </c>
      <c r="CF53" s="23">
        <v>0</v>
      </c>
      <c r="CG53" s="23"/>
      <c r="CH53" s="23"/>
      <c r="CI53" s="23"/>
      <c r="CJ53" s="23">
        <v>0</v>
      </c>
      <c r="CK53" s="52">
        <v>0</v>
      </c>
    </row>
    <row r="54" spans="1:89" x14ac:dyDescent="0.3">
      <c r="A54" s="10" t="s">
        <v>92</v>
      </c>
      <c r="B54" s="17">
        <v>1.1199374000000002</v>
      </c>
      <c r="C54" s="17">
        <v>10.6772525</v>
      </c>
      <c r="D54" s="17">
        <v>3.5303000000000004</v>
      </c>
      <c r="E54" s="17">
        <v>0.33689999999999998</v>
      </c>
      <c r="F54" s="17">
        <v>2.1752800000000003</v>
      </c>
      <c r="G54" s="23">
        <v>0</v>
      </c>
      <c r="H54" s="17">
        <v>0.86449999999999994</v>
      </c>
      <c r="I54" s="17"/>
      <c r="J54" s="17">
        <v>2.0665999999999998</v>
      </c>
      <c r="K54" s="17"/>
      <c r="L54" s="17">
        <v>2.2440000000000002E-2</v>
      </c>
      <c r="M54" s="17"/>
      <c r="N54" s="17">
        <v>0.3039</v>
      </c>
      <c r="O54" s="17"/>
      <c r="P54" s="17"/>
      <c r="Q54" s="23"/>
      <c r="R54" s="23"/>
      <c r="S54" s="17"/>
      <c r="T54" s="23"/>
      <c r="U54" s="23"/>
      <c r="V54" s="17"/>
      <c r="W54" s="23"/>
      <c r="X54" s="17"/>
      <c r="Y54" s="17"/>
      <c r="Z54" s="17"/>
      <c r="AA54" s="23"/>
      <c r="AB54" s="23"/>
      <c r="AC54" s="17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17"/>
      <c r="AW54" s="17"/>
      <c r="AX54" s="17"/>
      <c r="AY54" s="17"/>
      <c r="AZ54" s="17"/>
      <c r="BA54" s="23"/>
      <c r="BB54" s="23"/>
      <c r="BC54" s="23"/>
      <c r="BD54" s="23"/>
      <c r="BE54" s="23"/>
      <c r="BF54" s="17"/>
      <c r="BG54" s="17"/>
      <c r="BH54" s="17"/>
      <c r="BI54" s="17"/>
      <c r="BJ54" s="23"/>
      <c r="BK54" s="23"/>
      <c r="BL54" s="23"/>
      <c r="BM54" s="23"/>
      <c r="BN54" s="23"/>
      <c r="BO54" s="17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52"/>
    </row>
    <row r="55" spans="1:89" ht="15" thickBot="1" x14ac:dyDescent="0.35">
      <c r="A55" s="11" t="s">
        <v>0</v>
      </c>
      <c r="B55" s="18">
        <v>19.314802049999997</v>
      </c>
      <c r="C55" s="18">
        <v>153.21702188999998</v>
      </c>
      <c r="D55" s="18">
        <v>23.09036923</v>
      </c>
      <c r="E55" s="18">
        <v>2.9858666699999996</v>
      </c>
      <c r="F55" s="18">
        <v>43.998536699999995</v>
      </c>
      <c r="G55" s="18">
        <v>1.7326129999999999E-2</v>
      </c>
      <c r="H55" s="18"/>
      <c r="I55" s="18">
        <v>5.1183535999999998</v>
      </c>
      <c r="J55" s="18"/>
      <c r="K55" s="18">
        <v>11.573886290000001</v>
      </c>
      <c r="L55" s="18"/>
      <c r="M55" s="18">
        <v>0.98835250999999991</v>
      </c>
      <c r="N55" s="18"/>
      <c r="O55" s="18">
        <v>2.4290972700000002</v>
      </c>
      <c r="P55" s="18"/>
      <c r="Q55" s="24"/>
      <c r="R55" s="24"/>
      <c r="S55" s="18"/>
      <c r="T55" s="24"/>
      <c r="U55" s="24"/>
      <c r="V55" s="18"/>
      <c r="W55" s="24"/>
      <c r="X55" s="18">
        <v>5.2313999999999995E-4</v>
      </c>
      <c r="Y55" s="18">
        <v>7.7723599999999999E-3</v>
      </c>
      <c r="Z55" s="18">
        <v>8.6318000000000002E-3</v>
      </c>
      <c r="AA55" s="17">
        <v>2.1672900000000001E-3</v>
      </c>
      <c r="AB55" s="24"/>
      <c r="AC55" s="18">
        <v>3.5536129999999999E-2</v>
      </c>
      <c r="AD55" s="24"/>
      <c r="AE55" s="18">
        <v>1.4406999999999999E-4</v>
      </c>
      <c r="AF55" s="24">
        <v>0</v>
      </c>
      <c r="AG55" s="24"/>
      <c r="AH55" s="24"/>
      <c r="AI55" s="17">
        <v>7.5107899999999998E-3</v>
      </c>
      <c r="AJ55" s="24"/>
      <c r="AK55" s="17">
        <v>3.2397300000000001E-3</v>
      </c>
      <c r="AL55" s="17">
        <v>1.8683559999999998E-2</v>
      </c>
      <c r="AM55" s="17">
        <v>4.29722E-3</v>
      </c>
      <c r="AN55" s="23">
        <v>0</v>
      </c>
      <c r="AO55" s="23">
        <v>0</v>
      </c>
      <c r="AP55" s="24">
        <v>0</v>
      </c>
      <c r="AQ55" s="24"/>
      <c r="AR55" s="24"/>
      <c r="AS55" s="24"/>
      <c r="AT55" s="24"/>
      <c r="AU55" s="24"/>
      <c r="AV55" s="18"/>
      <c r="AW55" s="23">
        <v>0</v>
      </c>
      <c r="AX55" s="23">
        <v>0</v>
      </c>
      <c r="AY55" s="18"/>
      <c r="AZ55" s="23">
        <v>0</v>
      </c>
      <c r="BA55" s="24">
        <v>0</v>
      </c>
      <c r="BB55" s="24">
        <v>0</v>
      </c>
      <c r="BC55" s="24">
        <v>0</v>
      </c>
      <c r="BD55" s="24"/>
      <c r="BE55" s="24"/>
      <c r="BF55" s="18"/>
      <c r="BG55" s="18"/>
      <c r="BH55" s="18">
        <v>5.4328000000000004E-4</v>
      </c>
      <c r="BI55" s="18"/>
      <c r="BJ55" s="24"/>
      <c r="BK55" s="24"/>
      <c r="BL55" s="24"/>
      <c r="BM55" s="24"/>
      <c r="BN55" s="24"/>
      <c r="BO55" s="18"/>
      <c r="BP55" s="18">
        <v>1.2331000000000001E-4</v>
      </c>
      <c r="BQ55" s="24"/>
      <c r="BR55" s="24">
        <v>0</v>
      </c>
      <c r="BS55" s="24"/>
      <c r="BT55" s="24">
        <v>0</v>
      </c>
      <c r="BU55" s="24"/>
      <c r="BV55" s="24">
        <v>0</v>
      </c>
      <c r="BW55" s="37">
        <v>4.8579999999999999E-5</v>
      </c>
      <c r="BX55" s="24"/>
      <c r="BY55" s="24"/>
      <c r="BZ55" s="24"/>
      <c r="CA55" s="24"/>
      <c r="CB55" s="24">
        <v>0</v>
      </c>
      <c r="CC55" s="24"/>
      <c r="CD55" s="24"/>
      <c r="CE55" s="24">
        <v>0</v>
      </c>
      <c r="CF55" s="24">
        <v>0</v>
      </c>
      <c r="CG55" s="24"/>
      <c r="CH55" s="24"/>
      <c r="CI55" s="24"/>
      <c r="CJ55" s="24">
        <v>0</v>
      </c>
      <c r="CK55" s="53">
        <v>0</v>
      </c>
    </row>
    <row r="56" spans="1:89" ht="15" thickBot="1" x14ac:dyDescent="0.35">
      <c r="A56" s="14" t="s">
        <v>121</v>
      </c>
      <c r="B56" s="4">
        <f t="shared" ref="B56:AM56" si="30">SUM(B52:B55)</f>
        <v>82.95895754</v>
      </c>
      <c r="C56" s="4">
        <f t="shared" si="30"/>
        <v>556.41931166999996</v>
      </c>
      <c r="D56" s="4">
        <f t="shared" si="30"/>
        <v>93.652135340000001</v>
      </c>
      <c r="E56" s="4">
        <f t="shared" si="30"/>
        <v>10.147179980000001</v>
      </c>
      <c r="F56" s="4">
        <f t="shared" si="30"/>
        <v>172.79003871999996</v>
      </c>
      <c r="G56" s="4">
        <f t="shared" si="30"/>
        <v>0.43811410999999995</v>
      </c>
      <c r="H56" s="4">
        <f t="shared" si="30"/>
        <v>0.97457299999999991</v>
      </c>
      <c r="I56" s="4">
        <f t="shared" si="30"/>
        <v>32.033346600000002</v>
      </c>
      <c r="J56" s="4">
        <f t="shared" si="30"/>
        <v>2.1929189999999998</v>
      </c>
      <c r="K56" s="4">
        <f t="shared" si="30"/>
        <v>20.906675870000001</v>
      </c>
      <c r="L56" s="4">
        <f t="shared" si="30"/>
        <v>2.7214000000000002E-2</v>
      </c>
      <c r="M56" s="4">
        <f t="shared" si="30"/>
        <v>1.9364212099999998</v>
      </c>
      <c r="N56" s="4">
        <f t="shared" si="30"/>
        <v>3.1318999999999999</v>
      </c>
      <c r="O56" s="4">
        <f t="shared" si="30"/>
        <v>3.1367667700000004</v>
      </c>
      <c r="P56" s="4">
        <f t="shared" si="30"/>
        <v>603.1959998000001</v>
      </c>
      <c r="Q56" s="26">
        <f t="shared" si="30"/>
        <v>0</v>
      </c>
      <c r="R56" s="26">
        <f t="shared" si="30"/>
        <v>0</v>
      </c>
      <c r="S56" s="4">
        <f t="shared" si="30"/>
        <v>5.2793520000000003</v>
      </c>
      <c r="T56" s="26">
        <f t="shared" si="30"/>
        <v>0</v>
      </c>
      <c r="U56" s="26">
        <f t="shared" si="30"/>
        <v>0</v>
      </c>
      <c r="V56" s="4">
        <f t="shared" si="30"/>
        <v>61.738307020000001</v>
      </c>
      <c r="W56" s="26">
        <f t="shared" si="30"/>
        <v>0</v>
      </c>
      <c r="X56" s="4">
        <f t="shared" si="30"/>
        <v>5.2813999999999997E-4</v>
      </c>
      <c r="Y56" s="4">
        <f t="shared" si="30"/>
        <v>6.9986499999999993E-2</v>
      </c>
      <c r="Z56" s="4">
        <f t="shared" si="30"/>
        <v>8.6318000000000002E-3</v>
      </c>
      <c r="AA56" s="4">
        <f t="shared" si="30"/>
        <v>1.1796630000000001E-2</v>
      </c>
      <c r="AB56" s="26">
        <f t="shared" si="30"/>
        <v>0</v>
      </c>
      <c r="AC56" s="4">
        <f t="shared" si="30"/>
        <v>0.32278164000000004</v>
      </c>
      <c r="AD56" s="26">
        <f t="shared" si="30"/>
        <v>0</v>
      </c>
      <c r="AE56" s="4">
        <f t="shared" si="30"/>
        <v>2.3356000000000001E-4</v>
      </c>
      <c r="AF56" s="4">
        <f t="shared" si="30"/>
        <v>3.8100000000000005E-4</v>
      </c>
      <c r="AG56" s="26">
        <f t="shared" si="30"/>
        <v>0</v>
      </c>
      <c r="AH56" s="26">
        <f t="shared" si="30"/>
        <v>0</v>
      </c>
      <c r="AI56" s="4">
        <f t="shared" si="30"/>
        <v>5.5960789999999996E-2</v>
      </c>
      <c r="AJ56" s="26">
        <f t="shared" si="30"/>
        <v>0</v>
      </c>
      <c r="AK56" s="4">
        <f t="shared" si="30"/>
        <v>1.047673E-2</v>
      </c>
      <c r="AL56" s="4">
        <f t="shared" si="30"/>
        <v>4.791956E-2</v>
      </c>
      <c r="AM56" s="4">
        <f t="shared" si="30"/>
        <v>2.041654E-2</v>
      </c>
      <c r="AN56" s="26">
        <f t="shared" ref="AN56:BW56" si="31">SUM(AN52:AN55)</f>
        <v>0</v>
      </c>
      <c r="AO56" s="26">
        <f t="shared" si="31"/>
        <v>0</v>
      </c>
      <c r="AP56" s="26">
        <f t="shared" si="31"/>
        <v>0</v>
      </c>
      <c r="AQ56" s="26">
        <f>SUM(AQ52:AQ55)</f>
        <v>0</v>
      </c>
      <c r="AR56" s="26">
        <f t="shared" si="31"/>
        <v>0</v>
      </c>
      <c r="AS56" s="26">
        <f t="shared" si="31"/>
        <v>0</v>
      </c>
      <c r="AT56" s="26">
        <f t="shared" si="31"/>
        <v>0</v>
      </c>
      <c r="AU56" s="26">
        <f t="shared" si="31"/>
        <v>0</v>
      </c>
      <c r="AV56" s="26">
        <f t="shared" si="31"/>
        <v>0</v>
      </c>
      <c r="AW56" s="26">
        <f t="shared" si="31"/>
        <v>0</v>
      </c>
      <c r="AX56" s="26">
        <f t="shared" si="31"/>
        <v>0</v>
      </c>
      <c r="AY56" s="26">
        <f t="shared" si="31"/>
        <v>0</v>
      </c>
      <c r="AZ56" s="26">
        <f t="shared" si="31"/>
        <v>0</v>
      </c>
      <c r="BA56" s="26">
        <f t="shared" si="31"/>
        <v>0</v>
      </c>
      <c r="BB56" s="26">
        <f t="shared" si="31"/>
        <v>0</v>
      </c>
      <c r="BC56" s="26">
        <f t="shared" si="31"/>
        <v>0</v>
      </c>
      <c r="BD56" s="26">
        <f t="shared" si="31"/>
        <v>0</v>
      </c>
      <c r="BE56" s="26">
        <f t="shared" si="31"/>
        <v>0</v>
      </c>
      <c r="BF56" s="26">
        <f t="shared" si="31"/>
        <v>0</v>
      </c>
      <c r="BG56" s="26">
        <f t="shared" si="31"/>
        <v>0</v>
      </c>
      <c r="BH56" s="4">
        <f t="shared" si="31"/>
        <v>1.86528E-3</v>
      </c>
      <c r="BI56" s="4">
        <f t="shared" si="31"/>
        <v>1.4120000000000001E-2</v>
      </c>
      <c r="BJ56" s="26">
        <f t="shared" si="31"/>
        <v>0</v>
      </c>
      <c r="BK56" s="26">
        <f t="shared" si="31"/>
        <v>0</v>
      </c>
      <c r="BL56" s="26">
        <f t="shared" si="31"/>
        <v>0</v>
      </c>
      <c r="BM56" s="26">
        <f t="shared" si="31"/>
        <v>0</v>
      </c>
      <c r="BN56" s="26">
        <f t="shared" si="31"/>
        <v>0</v>
      </c>
      <c r="BO56" s="4">
        <f t="shared" si="31"/>
        <v>0.11426235</v>
      </c>
      <c r="BP56" s="4">
        <f t="shared" si="31"/>
        <v>1.2355000000000002E-4</v>
      </c>
      <c r="BQ56" s="26">
        <f t="shared" si="31"/>
        <v>0</v>
      </c>
      <c r="BR56" s="26">
        <f t="shared" si="31"/>
        <v>0</v>
      </c>
      <c r="BS56" s="26">
        <f t="shared" si="31"/>
        <v>0</v>
      </c>
      <c r="BT56" s="26">
        <f t="shared" si="31"/>
        <v>0</v>
      </c>
      <c r="BU56" s="26">
        <f t="shared" si="31"/>
        <v>0</v>
      </c>
      <c r="BV56" s="26">
        <f t="shared" si="31"/>
        <v>0</v>
      </c>
      <c r="BW56" s="4">
        <f t="shared" si="31"/>
        <v>1.3234E-4</v>
      </c>
      <c r="BX56" s="26">
        <f t="shared" ref="BX56:CK56" si="32">SUM(BX52:BX55)</f>
        <v>0</v>
      </c>
      <c r="BY56" s="26">
        <f t="shared" si="32"/>
        <v>0</v>
      </c>
      <c r="BZ56" s="26">
        <f t="shared" si="32"/>
        <v>0</v>
      </c>
      <c r="CA56" s="26">
        <f t="shared" si="32"/>
        <v>0</v>
      </c>
      <c r="CB56" s="26">
        <f t="shared" si="32"/>
        <v>0</v>
      </c>
      <c r="CC56" s="26">
        <f t="shared" si="32"/>
        <v>0</v>
      </c>
      <c r="CD56" s="26">
        <f t="shared" si="32"/>
        <v>0</v>
      </c>
      <c r="CE56" s="26">
        <f t="shared" si="32"/>
        <v>0</v>
      </c>
      <c r="CF56" s="26">
        <f t="shared" si="32"/>
        <v>0</v>
      </c>
      <c r="CG56" s="26">
        <f t="shared" si="32"/>
        <v>0</v>
      </c>
      <c r="CH56" s="26">
        <f t="shared" si="32"/>
        <v>0</v>
      </c>
      <c r="CI56" s="26">
        <f t="shared" si="32"/>
        <v>0</v>
      </c>
      <c r="CJ56" s="26">
        <f t="shared" si="32"/>
        <v>0</v>
      </c>
      <c r="CK56" s="54">
        <f t="shared" si="32"/>
        <v>0</v>
      </c>
    </row>
    <row r="57" spans="1:89" x14ac:dyDescent="0.3">
      <c r="A57" s="9" t="s">
        <v>63</v>
      </c>
      <c r="B57" s="19">
        <v>6.3344667100000009</v>
      </c>
      <c r="C57" s="19">
        <v>42.464627880000002</v>
      </c>
      <c r="D57" s="19">
        <v>9.5742999999999974</v>
      </c>
      <c r="E57" s="19">
        <v>0.85260000000000002</v>
      </c>
      <c r="F57" s="19">
        <v>26.077813450000004</v>
      </c>
      <c r="G57" s="19">
        <v>0.15036616999999999</v>
      </c>
      <c r="H57" s="19">
        <v>2.0000000000000001E-4</v>
      </c>
      <c r="I57" s="19">
        <v>1.4211</v>
      </c>
      <c r="J57" s="19"/>
      <c r="K57" s="19">
        <v>6.0968000000000009</v>
      </c>
      <c r="L57" s="25">
        <v>2.0000000000000001E-4</v>
      </c>
      <c r="M57" s="19">
        <v>0.4219</v>
      </c>
      <c r="N57" s="19">
        <v>1.6540000000000001E-3</v>
      </c>
      <c r="O57" s="19">
        <v>0.64429999999999998</v>
      </c>
      <c r="P57" s="19"/>
      <c r="Q57" s="25"/>
      <c r="R57" s="25"/>
      <c r="S57" s="25"/>
      <c r="T57" s="25"/>
      <c r="U57" s="25"/>
      <c r="V57" s="25"/>
      <c r="W57" s="25"/>
      <c r="X57" s="19"/>
      <c r="Y57" s="19"/>
      <c r="Z57" s="19"/>
      <c r="AA57" s="25">
        <v>0</v>
      </c>
      <c r="AB57" s="25"/>
      <c r="AC57" s="19">
        <v>2.1951999999999999E-2</v>
      </c>
      <c r="AD57" s="25"/>
      <c r="AE57" s="25">
        <v>0</v>
      </c>
      <c r="AF57" s="25">
        <v>0</v>
      </c>
      <c r="AG57" s="25"/>
      <c r="AH57" s="25"/>
      <c r="AI57" s="17">
        <v>1.7404E-3</v>
      </c>
      <c r="AJ57" s="25"/>
      <c r="AK57" s="25">
        <v>0</v>
      </c>
      <c r="AL57" s="25"/>
      <c r="AM57" s="17">
        <v>1.26417E-3</v>
      </c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25"/>
      <c r="BB57" s="25"/>
      <c r="BC57" s="19"/>
      <c r="BD57" s="25"/>
      <c r="BE57" s="25"/>
      <c r="BF57" s="25"/>
      <c r="BG57" s="25"/>
      <c r="BH57" s="19">
        <v>2.4888999999999998E-4</v>
      </c>
      <c r="BI57" s="19">
        <v>4.2663999999999999E-4</v>
      </c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55"/>
    </row>
    <row r="58" spans="1:89" x14ac:dyDescent="0.3">
      <c r="A58" s="10" t="s">
        <v>20</v>
      </c>
      <c r="B58" s="17">
        <v>25.126980000000003</v>
      </c>
      <c r="C58" s="17">
        <v>19.292499999999997</v>
      </c>
      <c r="D58" s="17">
        <v>26.215309999999995</v>
      </c>
      <c r="E58" s="17">
        <v>1.9095900000000001</v>
      </c>
      <c r="F58" s="17">
        <v>164.45150000000007</v>
      </c>
      <c r="G58" s="23">
        <v>0.19900000000000001</v>
      </c>
      <c r="H58" s="17"/>
      <c r="I58" s="17">
        <v>4.2209000000000003</v>
      </c>
      <c r="J58" s="17"/>
      <c r="K58" s="17">
        <v>0.7389</v>
      </c>
      <c r="L58" s="23"/>
      <c r="M58" s="17">
        <v>5.57E-2</v>
      </c>
      <c r="N58" s="17"/>
      <c r="O58" s="17">
        <v>0.6633</v>
      </c>
      <c r="P58" s="17">
        <v>6.3571</v>
      </c>
      <c r="Q58" s="23"/>
      <c r="R58" s="23">
        <v>6.4139999999999997</v>
      </c>
      <c r="S58" s="23">
        <v>1E-3</v>
      </c>
      <c r="T58" s="23">
        <v>2.23E-2</v>
      </c>
      <c r="U58" s="23"/>
      <c r="V58" s="23"/>
      <c r="W58" s="23"/>
      <c r="X58" s="17"/>
      <c r="Y58" s="17"/>
      <c r="Z58" s="17"/>
      <c r="AA58" s="23">
        <v>0</v>
      </c>
      <c r="AB58" s="23"/>
      <c r="AC58" s="23">
        <v>7.9000000000000008E-3</v>
      </c>
      <c r="AD58" s="23"/>
      <c r="AE58" s="23"/>
      <c r="AF58" s="23">
        <v>0</v>
      </c>
      <c r="AG58" s="23"/>
      <c r="AH58" s="23"/>
      <c r="AI58" s="23">
        <v>0</v>
      </c>
      <c r="AJ58" s="23"/>
      <c r="AK58" s="23">
        <v>0</v>
      </c>
      <c r="AL58" s="23"/>
      <c r="AM58" s="23">
        <v>5.0000000000000001E-4</v>
      </c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23"/>
      <c r="AZ58" s="17"/>
      <c r="BA58" s="23"/>
      <c r="BB58" s="23"/>
      <c r="BC58" s="17"/>
      <c r="BD58" s="23"/>
      <c r="BE58" s="23"/>
      <c r="BF58" s="23"/>
      <c r="BG58" s="23"/>
      <c r="BH58" s="17">
        <v>5.0000000000000001E-4</v>
      </c>
      <c r="BI58" s="32">
        <v>6.2000000000000003E-5</v>
      </c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52"/>
    </row>
    <row r="59" spans="1:89" x14ac:dyDescent="0.3">
      <c r="A59" s="10" t="s">
        <v>23</v>
      </c>
      <c r="B59" s="17">
        <v>1.9134</v>
      </c>
      <c r="C59" s="17">
        <v>10.709300000000001</v>
      </c>
      <c r="D59" s="17">
        <v>3.5708000000000002</v>
      </c>
      <c r="E59" s="23">
        <v>0.23899999999999996</v>
      </c>
      <c r="F59" s="17">
        <v>0.7622000000000001</v>
      </c>
      <c r="G59" s="17">
        <v>2.7099999999999999E-2</v>
      </c>
      <c r="H59" s="17"/>
      <c r="I59" s="17">
        <v>1.4921</v>
      </c>
      <c r="J59" s="17"/>
      <c r="K59" s="17">
        <v>1.4135</v>
      </c>
      <c r="L59" s="23"/>
      <c r="M59" s="17">
        <v>0.18510210000000002</v>
      </c>
      <c r="N59" s="17"/>
      <c r="O59" s="17">
        <v>0.17628770000000002</v>
      </c>
      <c r="P59" s="17">
        <v>22.152699999999999</v>
      </c>
      <c r="Q59" s="23"/>
      <c r="R59" s="23">
        <v>5.0926999999999998</v>
      </c>
      <c r="S59" s="23">
        <v>3.2399999999999998E-2</v>
      </c>
      <c r="T59" s="23">
        <v>9.4999999999999998E-3</v>
      </c>
      <c r="U59" s="23"/>
      <c r="V59" s="23"/>
      <c r="W59" s="23"/>
      <c r="X59" s="17"/>
      <c r="Y59" s="17"/>
      <c r="Z59" s="23"/>
      <c r="AA59" s="23">
        <v>0</v>
      </c>
      <c r="AB59" s="23"/>
      <c r="AC59" s="23">
        <v>0</v>
      </c>
      <c r="AD59" s="23"/>
      <c r="AE59" s="23"/>
      <c r="AF59" s="23">
        <v>0</v>
      </c>
      <c r="AG59" s="23"/>
      <c r="AH59" s="23"/>
      <c r="AI59" s="23">
        <v>0</v>
      </c>
      <c r="AJ59" s="23"/>
      <c r="AK59" s="23">
        <v>0</v>
      </c>
      <c r="AL59" s="23"/>
      <c r="AM59" s="23">
        <v>0</v>
      </c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23"/>
      <c r="AZ59" s="17"/>
      <c r="BA59" s="23"/>
      <c r="BB59" s="23"/>
      <c r="BC59" s="17"/>
      <c r="BD59" s="23"/>
      <c r="BE59" s="23"/>
      <c r="BF59" s="23"/>
      <c r="BG59" s="23"/>
      <c r="BH59" s="23">
        <v>2.0000000000000001E-4</v>
      </c>
      <c r="BI59" s="23">
        <v>0</v>
      </c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52"/>
    </row>
    <row r="60" spans="1:89" x14ac:dyDescent="0.3">
      <c r="A60" s="10" t="s">
        <v>21</v>
      </c>
      <c r="B60" s="17">
        <v>22.476576039999998</v>
      </c>
      <c r="C60" s="17">
        <v>168.16969962000002</v>
      </c>
      <c r="D60" s="17">
        <v>24.916500000000003</v>
      </c>
      <c r="E60" s="17">
        <v>1.2372000000000001</v>
      </c>
      <c r="F60" s="17">
        <v>34.611103029999995</v>
      </c>
      <c r="G60" s="17">
        <v>9.0470010000000003E-2</v>
      </c>
      <c r="H60" s="17"/>
      <c r="I60" s="17">
        <v>3.5057999999999998</v>
      </c>
      <c r="J60" s="17"/>
      <c r="K60" s="17">
        <v>9.3641500000000004</v>
      </c>
      <c r="L60" s="23"/>
      <c r="M60" s="17">
        <v>0.368228</v>
      </c>
      <c r="N60" s="17"/>
      <c r="O60" s="17">
        <v>0.60412999999999994</v>
      </c>
      <c r="P60" s="17">
        <v>705.53657885000007</v>
      </c>
      <c r="Q60" s="23"/>
      <c r="R60" s="17">
        <v>113.00087000000001</v>
      </c>
      <c r="S60" s="23">
        <v>15.1975</v>
      </c>
      <c r="T60" s="23"/>
      <c r="U60" s="23"/>
      <c r="V60" s="23"/>
      <c r="W60" s="23"/>
      <c r="X60" s="23">
        <v>0</v>
      </c>
      <c r="Y60" s="31">
        <v>9.9999999999999995E-8</v>
      </c>
      <c r="Z60" s="23">
        <v>0</v>
      </c>
      <c r="AA60" s="23">
        <v>0</v>
      </c>
      <c r="AB60" s="23"/>
      <c r="AC60" s="17">
        <v>0.10595884</v>
      </c>
      <c r="AD60" s="23"/>
      <c r="AE60" s="23"/>
      <c r="AF60" s="23">
        <v>0</v>
      </c>
      <c r="AG60" s="23"/>
      <c r="AH60" s="23"/>
      <c r="AI60" s="17">
        <v>7.852979999999999E-3</v>
      </c>
      <c r="AJ60" s="23"/>
      <c r="AK60" s="17">
        <v>9.8099999999999993E-3</v>
      </c>
      <c r="AL60" s="17">
        <v>1.4519999999999999E-3</v>
      </c>
      <c r="AM60" s="17">
        <v>2.1978689999999999E-2</v>
      </c>
      <c r="AN60" s="23">
        <v>0</v>
      </c>
      <c r="AO60" s="23">
        <v>0</v>
      </c>
      <c r="AP60" s="23">
        <v>0</v>
      </c>
      <c r="AQ60" s="23"/>
      <c r="AR60" s="23"/>
      <c r="AS60" s="23">
        <v>0</v>
      </c>
      <c r="AT60" s="23">
        <v>0</v>
      </c>
      <c r="AU60" s="23">
        <v>0</v>
      </c>
      <c r="AV60" s="23"/>
      <c r="AW60" s="23">
        <v>0</v>
      </c>
      <c r="AX60" s="23">
        <v>0</v>
      </c>
      <c r="AY60" s="17"/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/>
      <c r="BF60" s="23"/>
      <c r="BG60" s="23"/>
      <c r="BH60" s="17">
        <v>9.0176999999999998E-4</v>
      </c>
      <c r="BI60" s="17"/>
      <c r="BJ60" s="23"/>
      <c r="BK60" s="23"/>
      <c r="BL60" s="23"/>
      <c r="BM60" s="17"/>
      <c r="BN60" s="23"/>
      <c r="BO60" s="23"/>
      <c r="BP60" s="32">
        <v>3.4999999999999997E-5</v>
      </c>
      <c r="BQ60" s="23"/>
      <c r="BR60" s="23">
        <v>0</v>
      </c>
      <c r="BS60" s="23"/>
      <c r="BT60" s="23">
        <v>0</v>
      </c>
      <c r="BU60" s="23"/>
      <c r="BV60" s="23">
        <v>0</v>
      </c>
      <c r="BW60" s="32">
        <v>2.6999999999999999E-5</v>
      </c>
      <c r="BX60" s="23"/>
      <c r="BY60" s="31">
        <v>3.3000000000000002E-7</v>
      </c>
      <c r="BZ60" s="23"/>
      <c r="CA60" s="23">
        <v>0</v>
      </c>
      <c r="CB60" s="23">
        <v>0</v>
      </c>
      <c r="CC60" s="23"/>
      <c r="CD60" s="23"/>
      <c r="CE60" s="23">
        <v>0</v>
      </c>
      <c r="CF60" s="23">
        <v>0</v>
      </c>
      <c r="CG60" s="23"/>
      <c r="CH60" s="23"/>
      <c r="CI60" s="23"/>
      <c r="CJ60" s="23">
        <v>0</v>
      </c>
      <c r="CK60" s="52">
        <v>0</v>
      </c>
    </row>
    <row r="61" spans="1:89" x14ac:dyDescent="0.3">
      <c r="A61" s="10" t="s">
        <v>50</v>
      </c>
      <c r="B61" s="17">
        <v>8.2259708200000006</v>
      </c>
      <c r="C61" s="17">
        <v>99.065573749999984</v>
      </c>
      <c r="D61" s="17">
        <v>4.5615709999999998</v>
      </c>
      <c r="E61" s="17">
        <v>0.60223700000000002</v>
      </c>
      <c r="F61" s="17">
        <v>13.04493544</v>
      </c>
      <c r="G61" s="17">
        <v>0.11158190999999999</v>
      </c>
      <c r="H61" s="17"/>
      <c r="I61" s="17">
        <v>0.181479</v>
      </c>
      <c r="J61" s="17"/>
      <c r="K61" s="17">
        <v>2.0853679999999999</v>
      </c>
      <c r="L61" s="23"/>
      <c r="M61" s="17">
        <v>8.048799999999999E-2</v>
      </c>
      <c r="N61" s="17"/>
      <c r="O61" s="17">
        <v>0.44859999999999994</v>
      </c>
      <c r="P61" s="17">
        <v>125.83423084999998</v>
      </c>
      <c r="Q61" s="23"/>
      <c r="R61" s="17">
        <v>28.038802</v>
      </c>
      <c r="S61" s="23"/>
      <c r="T61" s="23">
        <v>6.3899999999999998E-2</v>
      </c>
      <c r="U61" s="23"/>
      <c r="V61" s="23"/>
      <c r="W61" s="23"/>
      <c r="X61" s="17"/>
      <c r="Y61" s="17"/>
      <c r="Z61" s="17"/>
      <c r="AA61" s="23">
        <v>0</v>
      </c>
      <c r="AB61" s="23"/>
      <c r="AC61" s="17">
        <v>4.1091000000000003E-2</v>
      </c>
      <c r="AD61" s="23"/>
      <c r="AE61" s="32">
        <v>1.2500000000000001E-5</v>
      </c>
      <c r="AF61" s="23">
        <v>0</v>
      </c>
      <c r="AG61" s="23"/>
      <c r="AH61" s="23"/>
      <c r="AI61" s="17">
        <v>7.3959999999999998E-3</v>
      </c>
      <c r="AJ61" s="23"/>
      <c r="AK61" s="23">
        <v>0</v>
      </c>
      <c r="AL61" s="23"/>
      <c r="AM61" s="17">
        <v>2.5829999999999998E-3</v>
      </c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17"/>
      <c r="AZ61" s="17"/>
      <c r="BA61" s="23"/>
      <c r="BB61" s="23"/>
      <c r="BC61" s="17"/>
      <c r="BD61" s="23"/>
      <c r="BE61" s="23"/>
      <c r="BF61" s="23"/>
      <c r="BG61" s="23"/>
      <c r="BH61" s="32">
        <v>7.5900000000000002E-5</v>
      </c>
      <c r="BI61" s="17">
        <v>1.3606999999999999E-2</v>
      </c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32"/>
      <c r="BX61" s="23"/>
      <c r="BY61" s="31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52"/>
    </row>
    <row r="62" spans="1:89" ht="15" thickBot="1" x14ac:dyDescent="0.35">
      <c r="A62" s="11" t="s">
        <v>51</v>
      </c>
      <c r="B62" s="18">
        <v>2.7442036399999998</v>
      </c>
      <c r="C62" s="18">
        <v>14.687624</v>
      </c>
      <c r="D62" s="18">
        <v>3.1879000000000004</v>
      </c>
      <c r="E62" s="18">
        <v>0.47470000000000001</v>
      </c>
      <c r="F62" s="18">
        <v>1.7245504</v>
      </c>
      <c r="G62" s="18">
        <v>3.3630399999999999E-3</v>
      </c>
      <c r="H62" s="18"/>
      <c r="I62" s="18">
        <v>0.72429999999999994</v>
      </c>
      <c r="J62" s="18"/>
      <c r="K62" s="18">
        <v>1.3102</v>
      </c>
      <c r="L62" s="24"/>
      <c r="M62" s="18">
        <v>1.26E-2</v>
      </c>
      <c r="N62" s="18"/>
      <c r="O62" s="24">
        <v>0.39800000000000002</v>
      </c>
      <c r="P62" s="18">
        <v>2.3490424999999999</v>
      </c>
      <c r="Q62" s="24"/>
      <c r="R62" s="18"/>
      <c r="S62" s="24"/>
      <c r="T62" s="24"/>
      <c r="U62" s="24"/>
      <c r="V62" s="24"/>
      <c r="W62" s="24"/>
      <c r="X62" s="18"/>
      <c r="Y62" s="18"/>
      <c r="Z62" s="18"/>
      <c r="AA62" s="24">
        <v>0</v>
      </c>
      <c r="AB62" s="24"/>
      <c r="AC62" s="24">
        <v>1.37E-2</v>
      </c>
      <c r="AD62" s="24"/>
      <c r="AE62" s="24">
        <v>0</v>
      </c>
      <c r="AF62" s="24">
        <v>0</v>
      </c>
      <c r="AG62" s="24"/>
      <c r="AH62" s="24"/>
      <c r="AI62" s="17">
        <v>1.03E-4</v>
      </c>
      <c r="AJ62" s="24"/>
      <c r="AK62" s="24">
        <v>0</v>
      </c>
      <c r="AL62" s="24"/>
      <c r="AM62" s="24">
        <v>1.2999999999999999E-3</v>
      </c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18"/>
      <c r="AZ62" s="18"/>
      <c r="BA62" s="24"/>
      <c r="BB62" s="24"/>
      <c r="BC62" s="18"/>
      <c r="BD62" s="24"/>
      <c r="BE62" s="24"/>
      <c r="BF62" s="24"/>
      <c r="BG62" s="24"/>
      <c r="BH62" s="37">
        <v>2.7100000000000001E-5</v>
      </c>
      <c r="BI62" s="18">
        <v>1E-4</v>
      </c>
      <c r="BJ62" s="24"/>
      <c r="BK62" s="24"/>
      <c r="BL62" s="24"/>
      <c r="BM62" s="24"/>
      <c r="BN62" s="24"/>
      <c r="BO62" s="24"/>
      <c r="BP62" s="24"/>
      <c r="BQ62" s="23"/>
      <c r="BR62" s="24"/>
      <c r="BS62" s="24"/>
      <c r="BT62" s="24"/>
      <c r="BU62" s="24"/>
      <c r="BV62" s="24"/>
      <c r="BW62" s="37"/>
      <c r="BX62" s="24"/>
      <c r="BY62" s="36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53"/>
    </row>
    <row r="63" spans="1:89" ht="15" thickBot="1" x14ac:dyDescent="0.35">
      <c r="A63" s="13" t="s">
        <v>122</v>
      </c>
      <c r="B63" s="4">
        <f>SUM(B57:B62)</f>
        <v>66.821597209999993</v>
      </c>
      <c r="C63" s="4">
        <f>SUM(C57:C62)</f>
        <v>354.38932524999996</v>
      </c>
      <c r="D63" s="4">
        <f>SUM(D57:D62)</f>
        <v>72.026381000000001</v>
      </c>
      <c r="E63" s="4">
        <f>SUM(E57:E62)</f>
        <v>5.3153270000000008</v>
      </c>
      <c r="F63" s="4">
        <f>SUM(F57:F62)</f>
        <v>240.67210232000005</v>
      </c>
      <c r="G63" s="4">
        <f t="shared" ref="G63" si="33">SUM(G57:G62)</f>
        <v>0.58188112999999997</v>
      </c>
      <c r="H63" s="4">
        <f t="shared" ref="H63:M63" si="34">SUM(H57:H62)</f>
        <v>2.0000000000000001E-4</v>
      </c>
      <c r="I63" s="4">
        <f t="shared" si="34"/>
        <v>11.545679</v>
      </c>
      <c r="J63" s="26">
        <f t="shared" si="34"/>
        <v>0</v>
      </c>
      <c r="K63" s="4">
        <f t="shared" si="34"/>
        <v>21.008918000000001</v>
      </c>
      <c r="L63" s="26">
        <f t="shared" si="34"/>
        <v>2.0000000000000001E-4</v>
      </c>
      <c r="M63" s="4">
        <f t="shared" si="34"/>
        <v>1.1240180999999998</v>
      </c>
      <c r="N63" s="4">
        <f t="shared" ref="N63" si="35">SUM(N57:N62)</f>
        <v>1.6540000000000001E-3</v>
      </c>
      <c r="O63" s="4">
        <f t="shared" ref="O63" si="36">SUM(O57:O62)</f>
        <v>2.9346177</v>
      </c>
      <c r="P63" s="4">
        <f>SUM(P57:P62)</f>
        <v>862.22965220000015</v>
      </c>
      <c r="Q63" s="26">
        <f>SUM(Q57:Q62)</f>
        <v>0</v>
      </c>
      <c r="R63" s="4">
        <f>SUM(R57:R62)</f>
        <v>152.54637199999999</v>
      </c>
      <c r="S63" s="26">
        <f t="shared" ref="S63" si="37">SUM(S57:S62)</f>
        <v>15.2309</v>
      </c>
      <c r="T63" s="26">
        <f t="shared" ref="T63:AA63" si="38">SUM(T57:T62)</f>
        <v>9.5700000000000007E-2</v>
      </c>
      <c r="U63" s="26">
        <f t="shared" si="38"/>
        <v>0</v>
      </c>
      <c r="V63" s="26">
        <f t="shared" si="38"/>
        <v>0</v>
      </c>
      <c r="W63" s="26">
        <f t="shared" si="38"/>
        <v>0</v>
      </c>
      <c r="X63" s="26">
        <f t="shared" si="38"/>
        <v>0</v>
      </c>
      <c r="Y63" s="26">
        <f t="shared" si="38"/>
        <v>9.9999999999999995E-8</v>
      </c>
      <c r="Z63" s="26">
        <f t="shared" si="38"/>
        <v>0</v>
      </c>
      <c r="AA63" s="26">
        <f t="shared" si="38"/>
        <v>0</v>
      </c>
      <c r="AB63" s="26">
        <f t="shared" ref="AB63" si="39">SUM(AB57:AB62)</f>
        <v>0</v>
      </c>
      <c r="AC63" s="4">
        <f>SUM(AC57:AC62)</f>
        <v>0.19060183999999997</v>
      </c>
      <c r="AD63" s="26">
        <f t="shared" ref="AD63" si="40">SUM(AD57:AD62)</f>
        <v>0</v>
      </c>
      <c r="AE63" s="27">
        <f>SUM(AE57:AE62)</f>
        <v>1.2500000000000001E-5</v>
      </c>
      <c r="AF63" s="26">
        <f t="shared" ref="AF63" si="41">SUM(AF57:AF62)</f>
        <v>0</v>
      </c>
      <c r="AG63" s="26">
        <f t="shared" ref="AG63" si="42">SUM(AG57:AG62)</f>
        <v>0</v>
      </c>
      <c r="AH63" s="26">
        <f t="shared" ref="AH63" si="43">SUM(AH57:AH62)</f>
        <v>0</v>
      </c>
      <c r="AI63" s="4">
        <f t="shared" ref="AI63" si="44">SUM(AI57:AI62)</f>
        <v>1.7092379999999997E-2</v>
      </c>
      <c r="AJ63" s="26">
        <f>SUM(AJ57:AJ62)</f>
        <v>0</v>
      </c>
      <c r="AK63" s="4">
        <f>SUM(AK57:AK62)</f>
        <v>9.8099999999999993E-3</v>
      </c>
      <c r="AL63" s="4">
        <f>SUM(AL57:AL62)</f>
        <v>1.4519999999999999E-3</v>
      </c>
      <c r="AM63" s="4">
        <f>SUM(AM57:AM62)</f>
        <v>2.7625859999999995E-2</v>
      </c>
      <c r="AN63" s="26">
        <f>SUM(AN57:AN62)</f>
        <v>0</v>
      </c>
      <c r="AO63" s="26">
        <f t="shared" ref="AO63:BR63" si="45">SUM(AO57:AO62)</f>
        <v>0</v>
      </c>
      <c r="AP63" s="26">
        <f t="shared" si="45"/>
        <v>0</v>
      </c>
      <c r="AQ63" s="26">
        <f t="shared" si="45"/>
        <v>0</v>
      </c>
      <c r="AR63" s="26">
        <f t="shared" si="45"/>
        <v>0</v>
      </c>
      <c r="AS63" s="26">
        <f t="shared" si="45"/>
        <v>0</v>
      </c>
      <c r="AT63" s="26">
        <f t="shared" si="45"/>
        <v>0</v>
      </c>
      <c r="AU63" s="26">
        <f t="shared" si="45"/>
        <v>0</v>
      </c>
      <c r="AV63" s="26">
        <f t="shared" si="45"/>
        <v>0</v>
      </c>
      <c r="AW63" s="26">
        <f t="shared" si="45"/>
        <v>0</v>
      </c>
      <c r="AX63" s="26">
        <f t="shared" si="45"/>
        <v>0</v>
      </c>
      <c r="AY63" s="26">
        <f>SUM(AY57:AY62)</f>
        <v>0</v>
      </c>
      <c r="AZ63" s="26">
        <f t="shared" si="45"/>
        <v>0</v>
      </c>
      <c r="BA63" s="26">
        <f t="shared" si="45"/>
        <v>0</v>
      </c>
      <c r="BB63" s="26">
        <f t="shared" si="45"/>
        <v>0</v>
      </c>
      <c r="BC63" s="26">
        <f t="shared" si="45"/>
        <v>0</v>
      </c>
      <c r="BD63" s="26">
        <f t="shared" si="45"/>
        <v>0</v>
      </c>
      <c r="BE63" s="26">
        <f t="shared" si="45"/>
        <v>0</v>
      </c>
      <c r="BF63" s="26">
        <f t="shared" ref="BF63" si="46">SUM(BF57:BF62)</f>
        <v>0</v>
      </c>
      <c r="BG63" s="26">
        <f t="shared" si="45"/>
        <v>0</v>
      </c>
      <c r="BH63" s="4">
        <f t="shared" ref="BH63" si="47">SUM(BH57:BH62)</f>
        <v>1.9536600000000003E-3</v>
      </c>
      <c r="BI63" s="4">
        <f t="shared" ref="BI63" si="48">SUM(BI57:BI62)</f>
        <v>1.4195639999999999E-2</v>
      </c>
      <c r="BJ63" s="26">
        <f t="shared" ref="BJ63" si="49">SUM(BJ57:BJ62)</f>
        <v>0</v>
      </c>
      <c r="BK63" s="26">
        <f t="shared" ref="BK63" si="50">SUM(BK57:BK62)</f>
        <v>0</v>
      </c>
      <c r="BL63" s="26">
        <f t="shared" si="45"/>
        <v>0</v>
      </c>
      <c r="BM63" s="26">
        <f t="shared" si="45"/>
        <v>0</v>
      </c>
      <c r="BN63" s="26">
        <f t="shared" ref="BN63" si="51">SUM(BN57:BN62)</f>
        <v>0</v>
      </c>
      <c r="BO63" s="26">
        <f t="shared" ref="BO63" si="52">SUM(BO57:BO62)</f>
        <v>0</v>
      </c>
      <c r="BP63" s="27">
        <f t="shared" ref="BP63" si="53">SUM(BP57:BP62)</f>
        <v>3.4999999999999997E-5</v>
      </c>
      <c r="BQ63" s="26">
        <f t="shared" si="45"/>
        <v>0</v>
      </c>
      <c r="BR63" s="26">
        <f t="shared" si="45"/>
        <v>0</v>
      </c>
      <c r="BS63" s="26">
        <f t="shared" ref="BS63" si="54">SUM(BS57:BS62)</f>
        <v>0</v>
      </c>
      <c r="BT63" s="26">
        <f t="shared" ref="BT63" si="55">SUM(BT57:BT62)</f>
        <v>0</v>
      </c>
      <c r="BU63" s="26">
        <f t="shared" ref="BU63" si="56">SUM(BU57:BU62)</f>
        <v>0</v>
      </c>
      <c r="BV63" s="26">
        <f t="shared" ref="BV63" si="57">SUM(BV57:BV62)</f>
        <v>0</v>
      </c>
      <c r="BW63" s="27">
        <f t="shared" ref="BW63" si="58">SUM(BW57:BW62)</f>
        <v>2.6999999999999999E-5</v>
      </c>
      <c r="BX63" s="26">
        <f t="shared" ref="BX63" si="59">SUM(BX57:BX62)</f>
        <v>0</v>
      </c>
      <c r="BY63" s="29">
        <f t="shared" ref="BY63" si="60">SUM(BY57:BY62)</f>
        <v>3.3000000000000002E-7</v>
      </c>
      <c r="BZ63" s="26">
        <f t="shared" ref="BZ63" si="61">SUM(BZ57:BZ62)</f>
        <v>0</v>
      </c>
      <c r="CA63" s="26">
        <f t="shared" ref="CA63" si="62">SUM(CA57:CA62)</f>
        <v>0</v>
      </c>
      <c r="CB63" s="26">
        <f t="shared" ref="CB63" si="63">SUM(CB57:CB62)</f>
        <v>0</v>
      </c>
      <c r="CC63" s="26">
        <f t="shared" ref="CC63" si="64">SUM(CC57:CC62)</f>
        <v>0</v>
      </c>
      <c r="CD63" s="26">
        <f t="shared" ref="CD63" si="65">SUM(CD57:CD62)</f>
        <v>0</v>
      </c>
      <c r="CE63" s="26">
        <f t="shared" ref="CE63:CK63" si="66">SUM(CE57:CE62)</f>
        <v>0</v>
      </c>
      <c r="CF63" s="26">
        <f t="shared" si="66"/>
        <v>0</v>
      </c>
      <c r="CG63" s="26">
        <f t="shared" si="66"/>
        <v>0</v>
      </c>
      <c r="CH63" s="26">
        <f t="shared" si="66"/>
        <v>0</v>
      </c>
      <c r="CI63" s="26">
        <f t="shared" si="66"/>
        <v>0</v>
      </c>
      <c r="CJ63" s="26">
        <f t="shared" si="66"/>
        <v>0</v>
      </c>
      <c r="CK63" s="54">
        <f t="shared" si="66"/>
        <v>0</v>
      </c>
    </row>
    <row r="64" spans="1:89" x14ac:dyDescent="0.3">
      <c r="A64" s="9" t="s">
        <v>40</v>
      </c>
      <c r="B64" s="19">
        <v>10.153559930000002</v>
      </c>
      <c r="C64" s="19">
        <v>76.849085850000009</v>
      </c>
      <c r="D64" s="19">
        <v>14.428273000000001</v>
      </c>
      <c r="E64" s="19">
        <v>1.3927098599999996</v>
      </c>
      <c r="F64" s="19">
        <v>16.891724060000001</v>
      </c>
      <c r="G64" s="19">
        <v>2.3877430000000002E-2</v>
      </c>
      <c r="H64" s="19">
        <v>4.8924094</v>
      </c>
      <c r="I64" s="19">
        <v>9.8000000000000004E-2</v>
      </c>
      <c r="J64" s="19">
        <v>4.9582915299999994</v>
      </c>
      <c r="K64" s="19"/>
      <c r="L64" s="19">
        <v>7.2600159999999997E-2</v>
      </c>
      <c r="M64" s="19"/>
      <c r="N64" s="19">
        <v>7.7944700000000004E-3</v>
      </c>
      <c r="O64" s="19">
        <v>1.12303</v>
      </c>
      <c r="P64" s="19">
        <v>164.83178767999999</v>
      </c>
      <c r="Q64" s="34"/>
      <c r="R64" s="19">
        <v>9.3983150000000001E-2</v>
      </c>
      <c r="S64" s="19">
        <v>0.19791</v>
      </c>
      <c r="T64" s="25"/>
      <c r="U64" s="25"/>
      <c r="V64" s="25"/>
      <c r="W64" s="25">
        <v>0</v>
      </c>
      <c r="X64" s="33">
        <v>7.8000000000000005E-7</v>
      </c>
      <c r="Y64" s="19">
        <v>3.0049999999999999E-3</v>
      </c>
      <c r="Z64" s="25">
        <v>0</v>
      </c>
      <c r="AA64" s="34">
        <v>2.0429999999999999E-5</v>
      </c>
      <c r="AB64" s="25"/>
      <c r="AC64" s="19">
        <v>0.4267011</v>
      </c>
      <c r="AD64" s="25"/>
      <c r="AE64" s="25">
        <v>0</v>
      </c>
      <c r="AF64" s="25">
        <v>0</v>
      </c>
      <c r="AG64" s="25"/>
      <c r="AH64" s="25"/>
      <c r="AI64" s="17">
        <v>2.6711600000000001E-3</v>
      </c>
      <c r="AJ64" s="25"/>
      <c r="AK64" s="34">
        <v>1.2619999999999999E-5</v>
      </c>
      <c r="AL64" s="46">
        <v>6.0100000000000001E-6</v>
      </c>
      <c r="AM64" s="17">
        <v>5.0197899999999997E-3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0</v>
      </c>
      <c r="AT64" s="25">
        <v>0</v>
      </c>
      <c r="AU64" s="25">
        <v>0</v>
      </c>
      <c r="AV64" s="25"/>
      <c r="AW64" s="25">
        <v>0</v>
      </c>
      <c r="AX64" s="25">
        <v>0</v>
      </c>
      <c r="AY64" s="46">
        <v>6.0100000000000001E-6</v>
      </c>
      <c r="AZ64" s="44">
        <v>4.9999999999999998E-8</v>
      </c>
      <c r="BA64" s="25">
        <v>4.9999999999999998E-8</v>
      </c>
      <c r="BB64" s="44">
        <v>4.9999999999999998E-8</v>
      </c>
      <c r="BC64" s="44">
        <v>2.9999999999999997E-8</v>
      </c>
      <c r="BD64" s="25"/>
      <c r="BE64" s="25"/>
      <c r="BF64" s="25"/>
      <c r="BG64" s="25"/>
      <c r="BH64" s="19">
        <v>1.16463E-3</v>
      </c>
      <c r="BI64" s="19">
        <v>8.2012999999999997E-4</v>
      </c>
      <c r="BJ64" s="25"/>
      <c r="BK64" s="25"/>
      <c r="BL64" s="25"/>
      <c r="BM64" s="25"/>
      <c r="BN64" s="25"/>
      <c r="BO64" s="25">
        <v>0</v>
      </c>
      <c r="BP64" s="33">
        <v>1.9000000000000001E-7</v>
      </c>
      <c r="BQ64" s="25"/>
      <c r="BR64" s="25">
        <v>0</v>
      </c>
      <c r="BS64" s="25"/>
      <c r="BT64" s="25">
        <v>0</v>
      </c>
      <c r="BU64" s="25"/>
      <c r="BV64" s="25">
        <v>0</v>
      </c>
      <c r="BW64" s="33">
        <v>1.1000000000000001E-7</v>
      </c>
      <c r="BX64" s="33"/>
      <c r="BY64" s="33"/>
      <c r="BZ64" s="25"/>
      <c r="CA64" s="25">
        <v>0</v>
      </c>
      <c r="CB64" s="25">
        <v>0</v>
      </c>
      <c r="CC64" s="25"/>
      <c r="CD64" s="25"/>
      <c r="CE64" s="25">
        <v>0</v>
      </c>
      <c r="CF64" s="25">
        <v>0</v>
      </c>
      <c r="CG64" s="25"/>
      <c r="CH64" s="25"/>
      <c r="CI64" s="25"/>
      <c r="CJ64" s="25">
        <v>0</v>
      </c>
      <c r="CK64" s="55">
        <v>0</v>
      </c>
    </row>
    <row r="65" spans="1:89" x14ac:dyDescent="0.3">
      <c r="A65" s="10" t="s">
        <v>33</v>
      </c>
      <c r="B65" s="17">
        <v>3.4235406400000001</v>
      </c>
      <c r="C65" s="17">
        <v>20.111150000000002</v>
      </c>
      <c r="D65" s="17">
        <v>10.940206379999999</v>
      </c>
      <c r="E65" s="17">
        <v>1.2054741899999999</v>
      </c>
      <c r="F65" s="17">
        <v>4.6097400000000004</v>
      </c>
      <c r="G65" s="17">
        <v>5.67E-2</v>
      </c>
      <c r="H65" s="17"/>
      <c r="I65" s="17">
        <v>5.0196900000000007</v>
      </c>
      <c r="J65" s="17"/>
      <c r="K65" s="17">
        <v>4.4286437999999997</v>
      </c>
      <c r="L65" s="23"/>
      <c r="M65" s="17">
        <v>8.9325730000000006E-2</v>
      </c>
      <c r="N65" s="17"/>
      <c r="O65" s="17">
        <v>1.11396037</v>
      </c>
      <c r="P65" s="17">
        <v>60.894680000000001</v>
      </c>
      <c r="Q65" s="23"/>
      <c r="R65" s="17"/>
      <c r="S65" s="17">
        <v>3.39574</v>
      </c>
      <c r="T65" s="23">
        <v>0.35269999999999996</v>
      </c>
      <c r="U65" s="23"/>
      <c r="V65" s="23"/>
      <c r="W65" s="23"/>
      <c r="X65" s="17"/>
      <c r="Y65" s="17">
        <v>0.1052</v>
      </c>
      <c r="Z65" s="17">
        <v>2.2000000000000001E-4</v>
      </c>
      <c r="AA65" s="17">
        <v>1.1373399999999999E-3</v>
      </c>
      <c r="AB65" s="23"/>
      <c r="AC65" s="17">
        <v>1.0499999999999999E-2</v>
      </c>
      <c r="AD65" s="23"/>
      <c r="AE65" s="17">
        <v>1.0451E-4</v>
      </c>
      <c r="AF65" s="30">
        <v>5.5999999999999997E-6</v>
      </c>
      <c r="AG65" s="23"/>
      <c r="AH65" s="23"/>
      <c r="AI65" s="17">
        <v>8.1125000000000001E-4</v>
      </c>
      <c r="AJ65" s="23"/>
      <c r="AK65" s="32">
        <v>3.3000000000000003E-5</v>
      </c>
      <c r="AL65" s="30">
        <v>7.9999999999999996E-6</v>
      </c>
      <c r="AM65" s="17">
        <v>9.9080000000000001E-3</v>
      </c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23"/>
      <c r="BB65" s="23"/>
      <c r="BC65" s="17"/>
      <c r="BD65" s="23"/>
      <c r="BE65" s="23"/>
      <c r="BF65" s="23"/>
      <c r="BG65" s="23"/>
      <c r="BH65" s="17">
        <v>1.3668E-4</v>
      </c>
      <c r="BI65" s="17">
        <v>2.7399999999999999E-4</v>
      </c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31"/>
      <c r="BX65" s="31"/>
      <c r="BY65" s="32">
        <v>1.031E-5</v>
      </c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52"/>
    </row>
    <row r="66" spans="1:89" x14ac:dyDescent="0.3">
      <c r="A66" s="10" t="s">
        <v>41</v>
      </c>
      <c r="B66" s="17">
        <v>2.1057231999999999</v>
      </c>
      <c r="C66" s="17">
        <v>20.369679999999999</v>
      </c>
      <c r="D66" s="17">
        <v>3.2835999999999999</v>
      </c>
      <c r="E66" s="17">
        <v>0.53061999999999998</v>
      </c>
      <c r="F66" s="17">
        <v>5.1387064000000002</v>
      </c>
      <c r="G66" s="23">
        <v>0</v>
      </c>
      <c r="H66" s="17"/>
      <c r="I66" s="17">
        <v>1.6134300000000001</v>
      </c>
      <c r="J66" s="17">
        <v>1.286E-2</v>
      </c>
      <c r="K66" s="17">
        <v>1.2418</v>
      </c>
      <c r="L66" s="17">
        <v>2.98E-3</v>
      </c>
      <c r="M66" s="17">
        <v>5.2600000000000001E-2</v>
      </c>
      <c r="N66" s="17">
        <v>1.78E-2</v>
      </c>
      <c r="O66" s="17">
        <v>0.4325</v>
      </c>
      <c r="P66" s="17">
        <v>43.173400000000001</v>
      </c>
      <c r="Q66" s="23"/>
      <c r="R66" s="17"/>
      <c r="S66" s="17"/>
      <c r="T66" s="17"/>
      <c r="U66" s="17">
        <v>4.45E-3</v>
      </c>
      <c r="V66" s="23"/>
      <c r="W66" s="23"/>
      <c r="X66" s="17"/>
      <c r="Y66" s="17"/>
      <c r="Z66" s="17"/>
      <c r="AA66" s="23">
        <v>0</v>
      </c>
      <c r="AB66" s="23"/>
      <c r="AC66" s="17">
        <v>5.3499999999999999E-2</v>
      </c>
      <c r="AD66" s="23"/>
      <c r="AE66" s="23">
        <v>0</v>
      </c>
      <c r="AF66" s="23">
        <v>0</v>
      </c>
      <c r="AG66" s="23"/>
      <c r="AH66" s="23"/>
      <c r="AI66" s="23">
        <v>0</v>
      </c>
      <c r="AJ66" s="23"/>
      <c r="AK66" s="23">
        <v>0</v>
      </c>
      <c r="AL66" s="23"/>
      <c r="AM66" s="23">
        <v>7.4999999999999997E-3</v>
      </c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23">
        <v>0</v>
      </c>
      <c r="BB66" s="23"/>
      <c r="BC66" s="23">
        <v>0</v>
      </c>
      <c r="BD66" s="23"/>
      <c r="BE66" s="23"/>
      <c r="BF66" s="23"/>
      <c r="BG66" s="23"/>
      <c r="BH66" s="23">
        <v>1.0000000000000001E-5</v>
      </c>
      <c r="BI66" s="17">
        <v>4.0000000000000002E-4</v>
      </c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52"/>
    </row>
    <row r="67" spans="1:89" x14ac:dyDescent="0.3">
      <c r="A67" s="10" t="s">
        <v>22</v>
      </c>
      <c r="B67" s="17">
        <v>7.9414217999999988</v>
      </c>
      <c r="C67" s="17">
        <v>46.667554000000003</v>
      </c>
      <c r="D67" s="17">
        <v>15.415353939999997</v>
      </c>
      <c r="E67" s="17">
        <v>2.0020712599999997</v>
      </c>
      <c r="F67" s="17">
        <v>37.239508339999993</v>
      </c>
      <c r="G67" s="17">
        <v>0.44696486000000002</v>
      </c>
      <c r="H67" s="17">
        <v>1.3863399999999999</v>
      </c>
      <c r="I67" s="17">
        <v>2.4378200000000003</v>
      </c>
      <c r="J67" s="17">
        <v>6.2252900000000002</v>
      </c>
      <c r="K67" s="17">
        <v>2.0723226499999998</v>
      </c>
      <c r="L67" s="17">
        <v>0.30085000000000001</v>
      </c>
      <c r="M67" s="17">
        <v>6.0722849999999995E-2</v>
      </c>
      <c r="N67" s="23">
        <v>1.63</v>
      </c>
      <c r="O67" s="17">
        <v>0.32763287000000002</v>
      </c>
      <c r="P67" s="17">
        <v>99.575000000000003</v>
      </c>
      <c r="Q67" s="23"/>
      <c r="R67" s="17">
        <v>0.33959479999999997</v>
      </c>
      <c r="S67" s="17">
        <v>5.4550599999999996</v>
      </c>
      <c r="T67" s="17">
        <v>0.14652599999999999</v>
      </c>
      <c r="U67" s="17"/>
      <c r="V67" s="23"/>
      <c r="W67" s="23"/>
      <c r="X67" s="17"/>
      <c r="Y67" s="17">
        <v>0.118559</v>
      </c>
      <c r="Z67" s="17">
        <v>7.4799999999999997E-4</v>
      </c>
      <c r="AA67" s="17">
        <v>1.3270000000000001E-3</v>
      </c>
      <c r="AB67" s="17"/>
      <c r="AC67" s="17">
        <v>9.3038999999999997E-2</v>
      </c>
      <c r="AD67" s="23"/>
      <c r="AE67" s="17">
        <v>3.2239999999999998E-4</v>
      </c>
      <c r="AF67" s="32">
        <v>7.4999999999999993E-5</v>
      </c>
      <c r="AG67" s="23"/>
      <c r="AH67" s="23"/>
      <c r="AI67" s="17">
        <v>9.2650000000000002E-4</v>
      </c>
      <c r="AJ67" s="23"/>
      <c r="AK67" s="17">
        <v>4.5399999999999998E-4</v>
      </c>
      <c r="AL67" s="17">
        <v>1.1877999999999999E-3</v>
      </c>
      <c r="AM67" s="17">
        <v>1.3528E-2</v>
      </c>
      <c r="AN67" s="17"/>
      <c r="AO67" s="17"/>
      <c r="AP67" s="17"/>
      <c r="AQ67" s="17"/>
      <c r="AR67" s="17"/>
      <c r="AS67" s="17"/>
      <c r="AT67" s="17"/>
      <c r="AU67" s="23"/>
      <c r="AV67" s="17"/>
      <c r="AW67" s="17"/>
      <c r="AX67" s="17"/>
      <c r="AY67" s="17"/>
      <c r="AZ67" s="17"/>
      <c r="BA67" s="23"/>
      <c r="BB67" s="23"/>
      <c r="BC67" s="17"/>
      <c r="BD67" s="23"/>
      <c r="BE67" s="23"/>
      <c r="BF67" s="23"/>
      <c r="BG67" s="23"/>
      <c r="BH67" s="17">
        <v>5.5999999999999995E-4</v>
      </c>
      <c r="BI67" s="17">
        <v>1.7558000000000002E-4</v>
      </c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52"/>
    </row>
    <row r="68" spans="1:89" x14ac:dyDescent="0.3">
      <c r="A68" s="10" t="s">
        <v>32</v>
      </c>
      <c r="B68" s="17">
        <v>4.8395039899999999</v>
      </c>
      <c r="C68" s="17">
        <v>38.966736509999983</v>
      </c>
      <c r="D68" s="17">
        <v>13.044938219999999</v>
      </c>
      <c r="E68" s="17">
        <v>0.7332006299999998</v>
      </c>
      <c r="F68" s="17">
        <v>8.1257366900000001</v>
      </c>
      <c r="G68" s="17">
        <v>0.37561310999999997</v>
      </c>
      <c r="H68" s="17"/>
      <c r="I68" s="17">
        <v>9.5329522799999999</v>
      </c>
      <c r="J68" s="17"/>
      <c r="K68" s="17">
        <v>1.5784299900000001</v>
      </c>
      <c r="L68" s="23"/>
      <c r="M68" s="17">
        <v>0.16045714999999999</v>
      </c>
      <c r="N68" s="17"/>
      <c r="O68" s="17">
        <v>0.57688642999999984</v>
      </c>
      <c r="P68" s="17">
        <v>113.69629735999997</v>
      </c>
      <c r="Q68" s="23"/>
      <c r="R68" s="17">
        <v>0.16118106000000001</v>
      </c>
      <c r="S68" s="17">
        <v>3.3897952000000005</v>
      </c>
      <c r="T68" s="17">
        <v>7.2511759999999995E-2</v>
      </c>
      <c r="U68" s="17">
        <v>3.8229599999999998E-3</v>
      </c>
      <c r="V68" s="23"/>
      <c r="W68" s="23">
        <v>0</v>
      </c>
      <c r="X68" s="17"/>
      <c r="Y68" s="32">
        <v>3.6149999999999998E-5</v>
      </c>
      <c r="Z68" s="17"/>
      <c r="AA68" s="17">
        <v>6.6571000000000002E-4</v>
      </c>
      <c r="AB68" s="23"/>
      <c r="AC68" s="17">
        <v>3.7279760000000002E-2</v>
      </c>
      <c r="AD68" s="23"/>
      <c r="AE68" s="23"/>
      <c r="AF68" s="23">
        <v>0</v>
      </c>
      <c r="AG68" s="23"/>
      <c r="AH68" s="23"/>
      <c r="AI68" s="17">
        <v>6.6571000000000002E-4</v>
      </c>
      <c r="AJ68" s="23"/>
      <c r="AK68" s="23">
        <v>0</v>
      </c>
      <c r="AL68" s="23"/>
      <c r="AM68" s="17">
        <v>9.3199000000000005E-4</v>
      </c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32"/>
      <c r="AZ68" s="17"/>
      <c r="BA68" s="32"/>
      <c r="BB68" s="23"/>
      <c r="BC68" s="32"/>
      <c r="BD68" s="23"/>
      <c r="BE68" s="23"/>
      <c r="BF68" s="23"/>
      <c r="BG68" s="23"/>
      <c r="BH68" s="23">
        <v>0</v>
      </c>
      <c r="BI68" s="17">
        <v>3.3620400000000002E-3</v>
      </c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52"/>
    </row>
    <row r="69" spans="1:89" x14ac:dyDescent="0.3">
      <c r="A69" s="10" t="s">
        <v>69</v>
      </c>
      <c r="B69" s="17">
        <v>7.0770800499999993</v>
      </c>
      <c r="C69" s="17">
        <v>71.060830210000006</v>
      </c>
      <c r="D69" s="17">
        <v>11.283800000000001</v>
      </c>
      <c r="E69" s="17">
        <v>1.6064000000000001</v>
      </c>
      <c r="F69" s="17">
        <v>17.316225499999994</v>
      </c>
      <c r="G69" s="23">
        <v>0</v>
      </c>
      <c r="H69" s="17"/>
      <c r="I69" s="17">
        <v>4.9386000000000001</v>
      </c>
      <c r="J69" s="17"/>
      <c r="K69" s="17">
        <v>3.7429000000000006</v>
      </c>
      <c r="L69" s="23"/>
      <c r="M69" s="17">
        <v>0.16839999999999999</v>
      </c>
      <c r="N69" s="17"/>
      <c r="O69" s="23">
        <v>1.2829999999999999</v>
      </c>
      <c r="P69" s="17">
        <v>104.69590000000002</v>
      </c>
      <c r="Q69" s="23"/>
      <c r="R69" s="17"/>
      <c r="S69" s="17"/>
      <c r="T69" s="23"/>
      <c r="U69" s="23"/>
      <c r="V69" s="23"/>
      <c r="W69" s="23"/>
      <c r="X69" s="17"/>
      <c r="Y69" s="17"/>
      <c r="Z69" s="17"/>
      <c r="AA69" s="23">
        <v>0</v>
      </c>
      <c r="AB69" s="23"/>
      <c r="AC69" s="17">
        <v>7.3000000000000001E-3</v>
      </c>
      <c r="AD69" s="23"/>
      <c r="AE69" s="23">
        <v>0</v>
      </c>
      <c r="AF69" s="23">
        <v>0</v>
      </c>
      <c r="AG69" s="23"/>
      <c r="AH69" s="23"/>
      <c r="AI69" s="23">
        <v>8.9999999999999998E-4</v>
      </c>
      <c r="AJ69" s="23"/>
      <c r="AK69" s="23"/>
      <c r="AL69" s="23">
        <v>0</v>
      </c>
      <c r="AM69" s="23">
        <v>6.6E-3</v>
      </c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23"/>
      <c r="BB69" s="23"/>
      <c r="BC69" s="17"/>
      <c r="BD69" s="23"/>
      <c r="BE69" s="23"/>
      <c r="BF69" s="23"/>
      <c r="BG69" s="23"/>
      <c r="BH69" s="17">
        <v>1E-4</v>
      </c>
      <c r="BI69" s="17">
        <v>6.6400000000000001E-3</v>
      </c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52"/>
    </row>
    <row r="70" spans="1:89" x14ac:dyDescent="0.3">
      <c r="A70" s="10" t="s">
        <v>37</v>
      </c>
      <c r="B70" s="17">
        <v>304.30661346000016</v>
      </c>
      <c r="C70" s="17">
        <v>3181.5850314600002</v>
      </c>
      <c r="D70" s="17">
        <v>369.69696718000006</v>
      </c>
      <c r="E70" s="17">
        <v>23.472988100000002</v>
      </c>
      <c r="F70" s="17">
        <v>982.02064149</v>
      </c>
      <c r="G70" s="17">
        <v>15.232814079999997</v>
      </c>
      <c r="H70" s="17">
        <v>3.44E-2</v>
      </c>
      <c r="I70" s="17">
        <v>10.909851179999999</v>
      </c>
      <c r="J70" s="17">
        <v>4.8899999999999999E-2</v>
      </c>
      <c r="K70" s="17">
        <v>271.71473524999988</v>
      </c>
      <c r="L70" s="23">
        <v>1.5E-3</v>
      </c>
      <c r="M70" s="17">
        <v>3.0223389500000009</v>
      </c>
      <c r="N70" s="17">
        <v>4.4999999999999997E-3</v>
      </c>
      <c r="O70" s="17">
        <v>16.296452050000003</v>
      </c>
      <c r="P70" s="17">
        <v>6744.9272717200001</v>
      </c>
      <c r="Q70" s="23"/>
      <c r="R70" s="17">
        <v>56.796776690000002</v>
      </c>
      <c r="S70" s="17">
        <v>291.15233000000001</v>
      </c>
      <c r="T70" s="23">
        <v>3.181</v>
      </c>
      <c r="U70" s="23"/>
      <c r="V70" s="23"/>
      <c r="W70" s="23"/>
      <c r="X70" s="23">
        <v>0</v>
      </c>
      <c r="Y70" s="17">
        <v>8.7460000000000004</v>
      </c>
      <c r="Z70" s="17">
        <v>2.247E-2</v>
      </c>
      <c r="AA70" s="17">
        <v>9.5000000000000001E-2</v>
      </c>
      <c r="AB70" s="23"/>
      <c r="AC70" s="17">
        <v>1.7339</v>
      </c>
      <c r="AD70" s="23"/>
      <c r="AE70" s="23">
        <v>9.7999999999999997E-3</v>
      </c>
      <c r="AF70" s="17">
        <v>9.2000000000000003E-4</v>
      </c>
      <c r="AG70" s="23"/>
      <c r="AH70" s="23"/>
      <c r="AI70" s="23">
        <v>0.14380000000000001</v>
      </c>
      <c r="AJ70" s="23"/>
      <c r="AK70" s="17">
        <v>1.125E-2</v>
      </c>
      <c r="AL70" s="17">
        <v>1.7042400000000001E-3</v>
      </c>
      <c r="AM70" s="23">
        <v>0.93700000000000006</v>
      </c>
      <c r="AN70" s="23">
        <v>0</v>
      </c>
      <c r="AO70" s="23">
        <v>0</v>
      </c>
      <c r="AP70" s="23">
        <v>0</v>
      </c>
      <c r="AQ70" s="17"/>
      <c r="AR70" s="17"/>
      <c r="AS70" s="17"/>
      <c r="AT70" s="17"/>
      <c r="AU70" s="17"/>
      <c r="AV70" s="17"/>
      <c r="AW70" s="32">
        <v>6.3499999999999999E-5</v>
      </c>
      <c r="AX70" s="23">
        <v>0</v>
      </c>
      <c r="AY70" s="17"/>
      <c r="AZ70" s="23">
        <v>0</v>
      </c>
      <c r="BA70" s="23">
        <v>0</v>
      </c>
      <c r="BB70" s="23">
        <v>0</v>
      </c>
      <c r="BC70" s="23">
        <v>0</v>
      </c>
      <c r="BD70" s="23"/>
      <c r="BE70" s="23"/>
      <c r="BF70" s="23"/>
      <c r="BG70" s="23"/>
      <c r="BH70" s="17">
        <v>5.4200000000000003E-3</v>
      </c>
      <c r="BI70" s="23">
        <v>0</v>
      </c>
      <c r="BJ70" s="23"/>
      <c r="BK70" s="23"/>
      <c r="BL70" s="23"/>
      <c r="BM70" s="23"/>
      <c r="BN70" s="23"/>
      <c r="BO70" s="23"/>
      <c r="BP70" s="23">
        <v>0</v>
      </c>
      <c r="BQ70" s="23"/>
      <c r="BR70" s="23">
        <v>0</v>
      </c>
      <c r="BS70" s="23"/>
      <c r="BT70" s="23">
        <v>0</v>
      </c>
      <c r="BU70" s="23"/>
      <c r="BV70" s="23">
        <v>0</v>
      </c>
      <c r="BW70" s="23">
        <v>0</v>
      </c>
      <c r="BX70" s="23"/>
      <c r="BY70" s="23">
        <v>0</v>
      </c>
      <c r="BZ70" s="23"/>
      <c r="CA70" s="23">
        <v>0</v>
      </c>
      <c r="CB70" s="23">
        <v>0</v>
      </c>
      <c r="CC70" s="23"/>
      <c r="CD70" s="23"/>
      <c r="CE70" s="23">
        <v>0</v>
      </c>
      <c r="CF70" s="23">
        <v>0</v>
      </c>
      <c r="CG70" s="23">
        <v>0</v>
      </c>
      <c r="CH70" s="23"/>
      <c r="CI70" s="23"/>
      <c r="CJ70" s="23"/>
      <c r="CK70" s="52">
        <v>0</v>
      </c>
    </row>
    <row r="71" spans="1:89" ht="15" thickBot="1" x14ac:dyDescent="0.35">
      <c r="A71" s="11" t="s">
        <v>24</v>
      </c>
      <c r="B71" s="18">
        <v>22.991533639999997</v>
      </c>
      <c r="C71" s="18">
        <v>172.30334064000002</v>
      </c>
      <c r="D71" s="18">
        <v>43.128949700000007</v>
      </c>
      <c r="E71" s="18">
        <v>4.7546910399999991</v>
      </c>
      <c r="F71" s="18">
        <v>45.733298000000005</v>
      </c>
      <c r="G71" s="18">
        <v>9.0683420000000015E-2</v>
      </c>
      <c r="H71" s="18">
        <v>0.20506539999999998</v>
      </c>
      <c r="I71" s="18">
        <v>19.697271240000006</v>
      </c>
      <c r="J71" s="18">
        <v>5.6798349999999997</v>
      </c>
      <c r="K71" s="18">
        <v>9.1894077700000008</v>
      </c>
      <c r="L71" s="18">
        <v>5.0284000000000002E-2</v>
      </c>
      <c r="M71" s="18">
        <v>0.24553132</v>
      </c>
      <c r="N71" s="18">
        <v>0.85872800000000005</v>
      </c>
      <c r="O71" s="18">
        <v>3.2196273200000003</v>
      </c>
      <c r="P71" s="18">
        <v>105.49248693</v>
      </c>
      <c r="Q71" s="24"/>
      <c r="R71" s="18">
        <v>10.170383660000004</v>
      </c>
      <c r="S71" s="18">
        <v>5.5975104499999988</v>
      </c>
      <c r="T71" s="18">
        <v>3.6830580000000002E-2</v>
      </c>
      <c r="U71" s="24">
        <v>2.9999999999999997E-4</v>
      </c>
      <c r="V71" s="24"/>
      <c r="W71" s="24">
        <v>0</v>
      </c>
      <c r="X71" s="18"/>
      <c r="Y71" s="18">
        <v>6.3E-2</v>
      </c>
      <c r="Z71" s="18">
        <v>1.5300000000000001E-4</v>
      </c>
      <c r="AA71" s="37">
        <v>8.1100000000000009E-4</v>
      </c>
      <c r="AB71" s="24"/>
      <c r="AC71" s="18">
        <v>3.1379999999999998E-2</v>
      </c>
      <c r="AD71" s="24"/>
      <c r="AE71" s="37">
        <v>9.1000000000000003E-5</v>
      </c>
      <c r="AF71" s="24">
        <v>0</v>
      </c>
      <c r="AG71" s="24"/>
      <c r="AH71" s="24"/>
      <c r="AI71" s="18">
        <v>3.3533300000000003E-3</v>
      </c>
      <c r="AJ71" s="24"/>
      <c r="AK71" s="18">
        <v>1.26E-4</v>
      </c>
      <c r="AL71" s="24">
        <v>0</v>
      </c>
      <c r="AM71" s="18">
        <v>1.26566E-2</v>
      </c>
      <c r="AN71" s="18"/>
      <c r="AO71" s="18"/>
      <c r="AP71" s="18"/>
      <c r="AQ71" s="18"/>
      <c r="AR71" s="18"/>
      <c r="AS71" s="18"/>
      <c r="AT71" s="18"/>
      <c r="AU71" s="18"/>
      <c r="AV71" s="18"/>
      <c r="AW71" s="23">
        <v>0</v>
      </c>
      <c r="AX71" s="18"/>
      <c r="AY71" s="18"/>
      <c r="AZ71" s="18"/>
      <c r="BA71" s="24">
        <v>0</v>
      </c>
      <c r="BB71" s="24">
        <v>0</v>
      </c>
      <c r="BC71" s="24">
        <v>0</v>
      </c>
      <c r="BD71" s="24"/>
      <c r="BE71" s="24"/>
      <c r="BF71" s="24"/>
      <c r="BG71" s="24"/>
      <c r="BH71" s="18">
        <v>2.6366600000000003E-3</v>
      </c>
      <c r="BI71" s="18">
        <v>1.30042E-3</v>
      </c>
      <c r="BJ71" s="24"/>
      <c r="BK71" s="24"/>
      <c r="BL71" s="36">
        <v>4.0999999999999999E-7</v>
      </c>
      <c r="BM71" s="24"/>
      <c r="BN71" s="24"/>
      <c r="BO71" s="24"/>
      <c r="BP71" s="24"/>
      <c r="BQ71" s="24"/>
      <c r="BR71" s="24"/>
      <c r="BS71" s="24"/>
      <c r="BT71" s="35"/>
      <c r="BU71" s="24"/>
      <c r="BV71" s="24"/>
      <c r="BW71" s="24"/>
      <c r="BX71" s="24"/>
      <c r="BY71" s="37">
        <v>3.4999999999999997E-5</v>
      </c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53"/>
    </row>
    <row r="72" spans="1:89" ht="15" thickBot="1" x14ac:dyDescent="0.35">
      <c r="A72" s="13" t="s">
        <v>123</v>
      </c>
      <c r="B72" s="4">
        <f t="shared" ref="B72:AM72" si="67">SUM(B64:B71)</f>
        <v>362.83897671000017</v>
      </c>
      <c r="C72" s="4">
        <f t="shared" si="67"/>
        <v>3627.9134086700001</v>
      </c>
      <c r="D72" s="4">
        <f t="shared" si="67"/>
        <v>481.22208842000009</v>
      </c>
      <c r="E72" s="4">
        <f t="shared" si="67"/>
        <v>35.698155079999999</v>
      </c>
      <c r="F72" s="4">
        <f t="shared" si="67"/>
        <v>1117.0755804800001</v>
      </c>
      <c r="G72" s="4">
        <f t="shared" si="67"/>
        <v>16.226652899999998</v>
      </c>
      <c r="H72" s="4">
        <f t="shared" si="67"/>
        <v>6.5182147999999991</v>
      </c>
      <c r="I72" s="4">
        <f t="shared" si="67"/>
        <v>54.247614700000007</v>
      </c>
      <c r="J72" s="4">
        <f t="shared" si="67"/>
        <v>16.925176529999998</v>
      </c>
      <c r="K72" s="4">
        <f t="shared" si="67"/>
        <v>293.96823945999989</v>
      </c>
      <c r="L72" s="4">
        <f t="shared" si="67"/>
        <v>0.42821416000000001</v>
      </c>
      <c r="M72" s="4">
        <f t="shared" si="67"/>
        <v>3.799376000000001</v>
      </c>
      <c r="N72" s="4">
        <f t="shared" si="67"/>
        <v>2.5188224699999999</v>
      </c>
      <c r="O72" s="4">
        <f t="shared" si="67"/>
        <v>24.373089040000004</v>
      </c>
      <c r="P72" s="4">
        <f t="shared" si="67"/>
        <v>7437.2868236900003</v>
      </c>
      <c r="Q72" s="26">
        <f t="shared" si="67"/>
        <v>0</v>
      </c>
      <c r="R72" s="4">
        <f t="shared" si="67"/>
        <v>67.561919360000005</v>
      </c>
      <c r="S72" s="4">
        <f t="shared" si="67"/>
        <v>309.18834565000003</v>
      </c>
      <c r="T72" s="4">
        <f t="shared" si="67"/>
        <v>3.7895683400000002</v>
      </c>
      <c r="U72" s="4">
        <f t="shared" si="67"/>
        <v>8.5729599999999993E-3</v>
      </c>
      <c r="V72" s="26">
        <f t="shared" si="67"/>
        <v>0</v>
      </c>
      <c r="W72" s="26">
        <f t="shared" si="67"/>
        <v>0</v>
      </c>
      <c r="X72" s="29">
        <f t="shared" si="67"/>
        <v>7.8000000000000005E-7</v>
      </c>
      <c r="Y72" s="4">
        <f t="shared" si="67"/>
        <v>9.0358001500000018</v>
      </c>
      <c r="Z72" s="4">
        <f t="shared" si="67"/>
        <v>2.3591000000000001E-2</v>
      </c>
      <c r="AA72" s="4">
        <f t="shared" si="67"/>
        <v>9.8961480000000004E-2</v>
      </c>
      <c r="AB72" s="26">
        <f t="shared" si="67"/>
        <v>0</v>
      </c>
      <c r="AC72" s="4">
        <f t="shared" si="67"/>
        <v>2.3935998599999997</v>
      </c>
      <c r="AD72" s="26">
        <f t="shared" si="67"/>
        <v>0</v>
      </c>
      <c r="AE72" s="4">
        <f t="shared" si="67"/>
        <v>1.031791E-2</v>
      </c>
      <c r="AF72" s="4">
        <f t="shared" si="67"/>
        <v>1.0005999999999999E-3</v>
      </c>
      <c r="AG72" s="26">
        <f t="shared" si="67"/>
        <v>0</v>
      </c>
      <c r="AH72" s="26">
        <f t="shared" si="67"/>
        <v>0</v>
      </c>
      <c r="AI72" s="4">
        <f t="shared" si="67"/>
        <v>0.15312795000000001</v>
      </c>
      <c r="AJ72" s="26">
        <f t="shared" si="67"/>
        <v>0</v>
      </c>
      <c r="AK72" s="4">
        <f t="shared" si="67"/>
        <v>1.1875619999999998E-2</v>
      </c>
      <c r="AL72" s="4">
        <f t="shared" si="67"/>
        <v>2.9060500000000003E-3</v>
      </c>
      <c r="AM72" s="4">
        <f t="shared" si="67"/>
        <v>0.99314438000000005</v>
      </c>
      <c r="AN72" s="26">
        <f t="shared" ref="AN72:BW72" si="68">SUM(AN64:AN71)</f>
        <v>0</v>
      </c>
      <c r="AO72" s="26">
        <f t="shared" si="68"/>
        <v>0</v>
      </c>
      <c r="AP72" s="26">
        <f t="shared" si="68"/>
        <v>0</v>
      </c>
      <c r="AQ72" s="26">
        <f t="shared" si="68"/>
        <v>0</v>
      </c>
      <c r="AR72" s="26">
        <f t="shared" si="68"/>
        <v>0</v>
      </c>
      <c r="AS72" s="26">
        <f t="shared" si="68"/>
        <v>0</v>
      </c>
      <c r="AT72" s="26">
        <f t="shared" si="68"/>
        <v>0</v>
      </c>
      <c r="AU72" s="26">
        <f t="shared" si="68"/>
        <v>0</v>
      </c>
      <c r="AV72" s="26">
        <f t="shared" si="68"/>
        <v>0</v>
      </c>
      <c r="AW72" s="27">
        <f t="shared" si="68"/>
        <v>6.3499999999999999E-5</v>
      </c>
      <c r="AX72" s="26">
        <f t="shared" si="68"/>
        <v>0</v>
      </c>
      <c r="AY72" s="28">
        <f t="shared" si="68"/>
        <v>6.0100000000000001E-6</v>
      </c>
      <c r="AZ72" s="45">
        <f t="shared" si="68"/>
        <v>4.9999999999999998E-8</v>
      </c>
      <c r="BA72" s="45">
        <f t="shared" si="68"/>
        <v>4.9999999999999998E-8</v>
      </c>
      <c r="BB72" s="45">
        <f t="shared" si="68"/>
        <v>4.9999999999999998E-8</v>
      </c>
      <c r="BC72" s="45">
        <f>SUM(BC64:BC71)</f>
        <v>2.9999999999999997E-8</v>
      </c>
      <c r="BD72" s="26">
        <f t="shared" si="68"/>
        <v>0</v>
      </c>
      <c r="BE72" s="26">
        <f t="shared" si="68"/>
        <v>0</v>
      </c>
      <c r="BF72" s="26">
        <f t="shared" si="68"/>
        <v>0</v>
      </c>
      <c r="BG72" s="26">
        <f t="shared" si="68"/>
        <v>0</v>
      </c>
      <c r="BH72" s="4">
        <f>SUM(BH64:BH71)</f>
        <v>1.0027970000000001E-2</v>
      </c>
      <c r="BI72" s="4">
        <f t="shared" si="68"/>
        <v>1.297217E-2</v>
      </c>
      <c r="BJ72" s="26">
        <f t="shared" si="68"/>
        <v>0</v>
      </c>
      <c r="BK72" s="26">
        <f t="shared" si="68"/>
        <v>0</v>
      </c>
      <c r="BL72" s="29">
        <f t="shared" si="68"/>
        <v>4.0999999999999999E-7</v>
      </c>
      <c r="BM72" s="26">
        <f t="shared" si="68"/>
        <v>0</v>
      </c>
      <c r="BN72" s="26">
        <f t="shared" si="68"/>
        <v>0</v>
      </c>
      <c r="BO72" s="26">
        <f t="shared" si="68"/>
        <v>0</v>
      </c>
      <c r="BP72" s="29">
        <f t="shared" si="68"/>
        <v>1.9000000000000001E-7</v>
      </c>
      <c r="BQ72" s="26">
        <f t="shared" si="68"/>
        <v>0</v>
      </c>
      <c r="BR72" s="26">
        <f t="shared" si="68"/>
        <v>0</v>
      </c>
      <c r="BS72" s="26">
        <f t="shared" si="68"/>
        <v>0</v>
      </c>
      <c r="BT72" s="26">
        <f t="shared" si="68"/>
        <v>0</v>
      </c>
      <c r="BU72" s="26">
        <f t="shared" si="68"/>
        <v>0</v>
      </c>
      <c r="BV72" s="26">
        <f t="shared" si="68"/>
        <v>0</v>
      </c>
      <c r="BW72" s="29">
        <f t="shared" si="68"/>
        <v>1.1000000000000001E-7</v>
      </c>
      <c r="BX72" s="26">
        <f t="shared" ref="BX72:CK72" si="69">SUM(BX64:BX71)</f>
        <v>0</v>
      </c>
      <c r="BY72" s="27">
        <f t="shared" si="69"/>
        <v>4.5309999999999998E-5</v>
      </c>
      <c r="BZ72" s="26">
        <f t="shared" si="69"/>
        <v>0</v>
      </c>
      <c r="CA72" s="26">
        <f t="shared" si="69"/>
        <v>0</v>
      </c>
      <c r="CB72" s="26">
        <f t="shared" si="69"/>
        <v>0</v>
      </c>
      <c r="CC72" s="26">
        <f t="shared" si="69"/>
        <v>0</v>
      </c>
      <c r="CD72" s="26">
        <f t="shared" si="69"/>
        <v>0</v>
      </c>
      <c r="CE72" s="26">
        <f t="shared" si="69"/>
        <v>0</v>
      </c>
      <c r="CF72" s="26">
        <f t="shared" si="69"/>
        <v>0</v>
      </c>
      <c r="CG72" s="26">
        <f t="shared" si="69"/>
        <v>0</v>
      </c>
      <c r="CH72" s="26">
        <f t="shared" si="69"/>
        <v>0</v>
      </c>
      <c r="CI72" s="26">
        <f t="shared" si="69"/>
        <v>0</v>
      </c>
      <c r="CJ72" s="26">
        <f t="shared" si="69"/>
        <v>0</v>
      </c>
      <c r="CK72" s="54">
        <f t="shared" si="69"/>
        <v>0</v>
      </c>
    </row>
    <row r="73" spans="1:89" s="1" customFormat="1" ht="15" thickBot="1" x14ac:dyDescent="0.35">
      <c r="A73" s="15" t="s">
        <v>130</v>
      </c>
      <c r="B73" s="6">
        <f>B8+B17+B25+B31+B38+B51+B56+B63+B72+B46</f>
        <v>1469.1424110200001</v>
      </c>
      <c r="C73" s="6">
        <f>C8+C17+C25+C31+C38+C51+C56+C63+C72+C46</f>
        <v>9453.4328969899998</v>
      </c>
      <c r="D73" s="6">
        <f>D8+D17+D25+D31+D38+D51+D56+D63+D72+D46</f>
        <v>1821.4645729000001</v>
      </c>
      <c r="E73" s="6">
        <f>E8+E17+E25+E31+E38+E51+E56+E63+E72+E46</f>
        <v>155.92637153000001</v>
      </c>
      <c r="F73" s="6">
        <f>F8+F17+F25+F31+F38+F51+F56+F63+F72+F46</f>
        <v>2879.4088331800003</v>
      </c>
      <c r="G73" s="6">
        <f t="shared" ref="G73" si="70">G8+G17+G25+G31+G38+G51+G56+G63+G72+G46</f>
        <v>30.761549739999996</v>
      </c>
      <c r="H73" s="6">
        <f>H8+H17+H25+H31+H38+H51+H56+H63+H72+H46</f>
        <v>10.9012163</v>
      </c>
      <c r="I73" s="6">
        <f>I8+I17+I25+I31+I38+I51+I56+I63+I72+I46</f>
        <v>367.91323320999999</v>
      </c>
      <c r="J73" s="6">
        <f t="shared" ref="J73" si="71">J8+J17+J25+J31+J38+J51+J56+J63+J72+J46</f>
        <v>58.274627550000005</v>
      </c>
      <c r="K73" s="6">
        <f>K8+K17+K25+K31+K38+K51+K56+K63+K72+K46</f>
        <v>864.53536502999975</v>
      </c>
      <c r="L73" s="6">
        <f>L8+L17+L25+L31+L38+L51+L56+L63+L72+L46</f>
        <v>1.7456321400000003</v>
      </c>
      <c r="M73" s="6">
        <f t="shared" ref="M73" si="72">M8+M17+M25+M31+M38+M51+M56+M63+M72+M46</f>
        <v>27.7000952</v>
      </c>
      <c r="N73" s="6">
        <f>N8+N17+N25+N31+N38+N51+N56+N63+N72+N46</f>
        <v>22.641176739999992</v>
      </c>
      <c r="O73" s="6">
        <f>O8+O17+O25+O31+O38+O51+O56+O63+O72+O46</f>
        <v>85.169107350000004</v>
      </c>
      <c r="P73" s="6">
        <f>P8+P17+P25+P31+P38+P51+P56+P63+P72+P46</f>
        <v>20557.716324640001</v>
      </c>
      <c r="Q73" s="41">
        <f>Q8+Q17+Q25+Q31+Q38+Q51+Q56+Q63+Q72+Q46</f>
        <v>10.67138076</v>
      </c>
      <c r="R73" s="6">
        <f>R8+R17+R25+R31+R38+R51+R56+R63+R72+R46</f>
        <v>5920.9343255699987</v>
      </c>
      <c r="S73" s="6">
        <f t="shared" ref="S73" si="73">S8+S17+S25+S31+S38+S51+S56+S63+S72+S46</f>
        <v>479.42993682000002</v>
      </c>
      <c r="T73" s="6">
        <f t="shared" ref="T73:AH73" si="74">T8+T17+T25+T31+T38+T51+T56+T63+T72+T46</f>
        <v>6.8550770500000002</v>
      </c>
      <c r="U73" s="6">
        <f t="shared" si="74"/>
        <v>2.2172959999999999E-2</v>
      </c>
      <c r="V73" s="6">
        <f t="shared" si="74"/>
        <v>61.738307020000001</v>
      </c>
      <c r="W73" s="6">
        <f t="shared" si="74"/>
        <v>1.41E-2</v>
      </c>
      <c r="X73" s="6">
        <f t="shared" si="74"/>
        <v>3.3939540000000004E-2</v>
      </c>
      <c r="Y73" s="6">
        <f t="shared" si="74"/>
        <v>10.287739110000002</v>
      </c>
      <c r="Z73" s="6">
        <f t="shared" si="74"/>
        <v>4.5344849999999999E-2</v>
      </c>
      <c r="AA73" s="6">
        <f t="shared" si="74"/>
        <v>0.52085541000000002</v>
      </c>
      <c r="AB73" s="38">
        <f t="shared" si="74"/>
        <v>0</v>
      </c>
      <c r="AC73" s="6">
        <f t="shared" si="74"/>
        <v>5.4749124</v>
      </c>
      <c r="AD73" s="38">
        <f t="shared" si="74"/>
        <v>5.6260000000000003</v>
      </c>
      <c r="AE73" s="6">
        <f t="shared" si="74"/>
        <v>1.1888869999999999E-2</v>
      </c>
      <c r="AF73" s="6">
        <f t="shared" si="74"/>
        <v>3.4045599999999996E-3</v>
      </c>
      <c r="AG73" s="38">
        <f t="shared" si="74"/>
        <v>0</v>
      </c>
      <c r="AH73" s="6">
        <f t="shared" si="74"/>
        <v>3.23566E-3</v>
      </c>
      <c r="AI73" s="6">
        <f t="shared" ref="AI73" si="75">AI8+AI17+AI25+AI31+AI38+AI51+AI56+AI63+AI72+AI46</f>
        <v>0.58674585999999995</v>
      </c>
      <c r="AJ73" s="38">
        <f>AJ8+AJ17+AJ25+AJ31+AJ38+AJ51+AJ56+AJ63+AJ72+AJ46</f>
        <v>0</v>
      </c>
      <c r="AK73" s="6">
        <f>AK8+AK17+AK25+AK31+AK38+AK51+AK56+AK63+AK72+AK46</f>
        <v>6.3480519999999999E-2</v>
      </c>
      <c r="AL73" s="6">
        <f>AL8+AL17+AL25+AL31+AL38+AL51+AL56+AL63+AL72+AL46</f>
        <v>5.6468740000000003E-2</v>
      </c>
      <c r="AM73" s="6">
        <f>AM8+AM17+AM25+AM31+AM38+AM51+AM56+AM63+AM72+AM46</f>
        <v>1.439333</v>
      </c>
      <c r="AN73" s="38">
        <f>AN8+AN17+AN25+AN31+AN38+AN51+AN56+AN63+AN72+AN46</f>
        <v>0</v>
      </c>
      <c r="AO73" s="38">
        <f t="shared" ref="AO73:BU73" si="76">AO8+AO17+AO25+AO31+AO38+AO51+AO56+AO63+AO72+AO46</f>
        <v>0</v>
      </c>
      <c r="AP73" s="38">
        <f t="shared" si="76"/>
        <v>0</v>
      </c>
      <c r="AQ73" s="42">
        <f t="shared" si="76"/>
        <v>4.4000000000000002E-7</v>
      </c>
      <c r="AR73" s="38">
        <f t="shared" si="76"/>
        <v>0</v>
      </c>
      <c r="AS73" s="21">
        <f t="shared" si="76"/>
        <v>5.9999999999999995E-8</v>
      </c>
      <c r="AT73" s="6">
        <f t="shared" si="76"/>
        <v>2.5006000000000003E-4</v>
      </c>
      <c r="AU73" s="6">
        <f t="shared" si="76"/>
        <v>1.6000000000000001E-4</v>
      </c>
      <c r="AV73" s="38">
        <f t="shared" si="76"/>
        <v>0</v>
      </c>
      <c r="AW73" s="41">
        <f t="shared" si="76"/>
        <v>6.4209999999999997E-5</v>
      </c>
      <c r="AX73" s="38">
        <f t="shared" si="76"/>
        <v>0</v>
      </c>
      <c r="AY73" s="43">
        <f t="shared" si="76"/>
        <v>6.0100000000000001E-6</v>
      </c>
      <c r="AZ73" s="42">
        <f t="shared" si="76"/>
        <v>5.5999999999999993E-7</v>
      </c>
      <c r="BA73" s="21">
        <f t="shared" si="76"/>
        <v>4.9999999999999998E-8</v>
      </c>
      <c r="BB73" s="21">
        <f t="shared" si="76"/>
        <v>4.9999999999999998E-8</v>
      </c>
      <c r="BC73" s="21">
        <f t="shared" si="76"/>
        <v>2.9999999999999997E-8</v>
      </c>
      <c r="BD73" s="38">
        <f t="shared" si="76"/>
        <v>0</v>
      </c>
      <c r="BE73" s="38">
        <f t="shared" si="76"/>
        <v>0</v>
      </c>
      <c r="BF73" s="38">
        <f t="shared" si="76"/>
        <v>0</v>
      </c>
      <c r="BG73" s="38">
        <f t="shared" si="76"/>
        <v>0</v>
      </c>
      <c r="BH73" s="6">
        <f t="shared" si="76"/>
        <v>4.4161329999999999E-2</v>
      </c>
      <c r="BI73" s="6">
        <f>BI8+BI17+BI25+BI31+BI38+BI51+BI56+BI63+BI72+BI46</f>
        <v>7.7294709999999989E-2</v>
      </c>
      <c r="BJ73" s="38">
        <f t="shared" ref="BJ73:BK73" si="77">BJ8+BJ17+BJ25+BJ31+BJ38+BJ51+BJ56+BJ63+BJ72+BJ46</f>
        <v>0</v>
      </c>
      <c r="BK73" s="6">
        <f t="shared" si="77"/>
        <v>1.7001000000000001E-4</v>
      </c>
      <c r="BL73" s="39">
        <f t="shared" si="76"/>
        <v>4.2E-7</v>
      </c>
      <c r="BM73" s="38">
        <f t="shared" si="76"/>
        <v>0</v>
      </c>
      <c r="BN73" s="40">
        <f t="shared" si="76"/>
        <v>1.0572999999999999</v>
      </c>
      <c r="BO73" s="49">
        <f t="shared" si="76"/>
        <v>0.11468149999999999</v>
      </c>
      <c r="BP73" s="6">
        <f t="shared" si="76"/>
        <v>1.6043000000000003E-4</v>
      </c>
      <c r="BQ73" s="38">
        <f t="shared" si="76"/>
        <v>0</v>
      </c>
      <c r="BR73" s="38">
        <f t="shared" si="76"/>
        <v>0</v>
      </c>
      <c r="BS73" s="38">
        <f t="shared" si="76"/>
        <v>0</v>
      </c>
      <c r="BT73" s="38">
        <f t="shared" si="76"/>
        <v>0</v>
      </c>
      <c r="BU73" s="38">
        <f t="shared" si="76"/>
        <v>0</v>
      </c>
      <c r="BV73" s="38">
        <f t="shared" ref="BV73" si="78">BV8+BV17+BV25+BV31+BV38+BV51+BV56+BV63+BV72+BV46</f>
        <v>0</v>
      </c>
      <c r="BW73" s="6">
        <f t="shared" ref="BW73" si="79">BW8+BW17+BW25+BW31+BW38+BW51+BW56+BW63+BW72+BW46</f>
        <v>2.8974999999999997E-4</v>
      </c>
      <c r="BX73" s="38">
        <f t="shared" ref="BX73" si="80">BX8+BX17+BX25+BX31+BX38+BX51+BX56+BX63+BX72+BX46</f>
        <v>0</v>
      </c>
      <c r="BY73" s="6">
        <f>BY8+BY17+BY25+BY31+BY38+BY51+BY56+BY63+BY72+BY46</f>
        <v>4.5563999999999999E-4</v>
      </c>
      <c r="BZ73" s="38">
        <f t="shared" ref="BZ73" si="81">BZ8+BZ17+BZ25+BZ31+BZ38+BZ51+BZ56+BZ63+BZ72+BZ46</f>
        <v>0</v>
      </c>
      <c r="CA73" s="38">
        <f t="shared" ref="CA73" si="82">CA8+CA17+CA25+CA31+CA38+CA51+CA56+CA63+CA72+CA46</f>
        <v>0</v>
      </c>
      <c r="CB73" s="38">
        <f t="shared" ref="CB73" si="83">CB8+CB17+CB25+CB31+CB38+CB51+CB56+CB63+CB72+CB46</f>
        <v>0</v>
      </c>
      <c r="CC73" s="38">
        <f t="shared" ref="CC73" si="84">CC8+CC17+CC25+CC31+CC38+CC51+CC56+CC63+CC72+CC46</f>
        <v>0</v>
      </c>
      <c r="CD73" s="38">
        <f t="shared" ref="CD73" si="85">CD8+CD17+CD25+CD31+CD38+CD51+CD56+CD63+CD72+CD46</f>
        <v>0</v>
      </c>
      <c r="CE73" s="38">
        <f t="shared" ref="CE73:CK73" si="86">CE8+CE17+CE25+CE31+CE38+CE51+CE56+CE63+CE72+CE46</f>
        <v>0</v>
      </c>
      <c r="CF73" s="38">
        <f t="shared" si="86"/>
        <v>0</v>
      </c>
      <c r="CG73" s="38">
        <f t="shared" si="86"/>
        <v>0</v>
      </c>
      <c r="CH73" s="21">
        <f t="shared" si="86"/>
        <v>7.0000000000000005E-8</v>
      </c>
      <c r="CI73" s="38">
        <f t="shared" si="86"/>
        <v>0</v>
      </c>
      <c r="CJ73" s="38">
        <f t="shared" si="86"/>
        <v>1.9999999999999999E-6</v>
      </c>
      <c r="CK73" s="56">
        <f t="shared" si="86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Mindaugas Šimanskis</dc:creator>
  <cp:lastModifiedBy>Laima Kulvičienė</cp:lastModifiedBy>
  <dcterms:created xsi:type="dcterms:W3CDTF">2015-11-02T12:30:18Z</dcterms:created>
  <dcterms:modified xsi:type="dcterms:W3CDTF">2025-08-29T07:54:46Z</dcterms:modified>
</cp:coreProperties>
</file>