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Šios_darbaknygės"/>
  <mc:AlternateContent xmlns:mc="http://schemas.openxmlformats.org/markup-compatibility/2006">
    <mc:Choice Requires="x15">
      <x15ac:absPath xmlns:x15ac="http://schemas.microsoft.com/office/spreadsheetml/2010/11/ac" url="C:\Users\RūtaPašiškevičiūtė\Downloads\Skaiciuokliu atnaujinimui\2025 me redakcijos\Kelti i BAKS\"/>
    </mc:Choice>
  </mc:AlternateContent>
  <xr:revisionPtr revIDLastSave="0" documentId="13_ncr:1_{F491FEFE-3BAC-4984-A714-CF654E8955B0}" xr6:coauthVersionLast="47" xr6:coauthVersionMax="47" xr10:uidLastSave="{00000000-0000-0000-0000-000000000000}"/>
  <bookViews>
    <workbookView xWindow="-110" yWindow="-110" windowWidth="19420" windowHeight="11500" tabRatio="611" activeTab="3" xr2:uid="{55D20531-3650-415C-BAA1-FA1448956C03}"/>
  </bookViews>
  <sheets>
    <sheet name="PRADŽIA" sheetId="54" r:id="rId1"/>
    <sheet name="NAUDOJIMOSI INSTRUKCIJA" sheetId="57" r:id="rId2"/>
    <sheet name="SKAIČIUOKLĖ" sheetId="52" r:id="rId3"/>
    <sheet name="ATNAUJINIMAS" sheetId="46" r:id="rId4"/>
    <sheet name="EF_Koef" sheetId="55"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7" i="52" l="1"/>
  <c r="I11" i="52"/>
  <c r="Q11" i="52" l="1"/>
  <c r="H8" i="52"/>
  <c r="I8" i="52"/>
  <c r="J8" i="52"/>
  <c r="K8" i="52"/>
  <c r="L8" i="52"/>
  <c r="M8" i="52"/>
  <c r="H11" i="52"/>
  <c r="H13" i="52" s="1"/>
  <c r="J11" i="52"/>
  <c r="K11" i="52"/>
  <c r="L11" i="52"/>
  <c r="M11" i="52"/>
  <c r="H14" i="52" l="1"/>
  <c r="I13" i="52"/>
  <c r="J13" i="52" s="1"/>
  <c r="K13" i="52" s="1"/>
  <c r="L13" i="52" s="1"/>
  <c r="M13" i="52" s="1"/>
  <c r="Q6" i="52"/>
</calcChain>
</file>

<file path=xl/sharedStrings.xml><?xml version="1.0" encoding="utf-8"?>
<sst xmlns="http://schemas.openxmlformats.org/spreadsheetml/2006/main" count="63" uniqueCount="34">
  <si>
    <t> </t>
  </si>
  <si>
    <t>GYVENTOJŲ, PRISIJUNGUSIŲ PRIE CENTRINIŲ BUITINIŲ NUOTEKŲ TINKLŲ, KIEKIO REGULIAVIMO POVEIKIO VERTINIMO SKAIČIUOKLĖ</t>
  </si>
  <si>
    <t>Dropdown'o pasirinkimai</t>
  </si>
  <si>
    <t>Metai</t>
  </si>
  <si>
    <t>Numatytoji reikšmė</t>
  </si>
  <si>
    <t xml:space="preserve">Prisijungusių prie centrinio </t>
  </si>
  <si>
    <t>-</t>
  </si>
  <si>
    <t>Pasirinkite</t>
  </si>
  <si>
    <t xml:space="preserve">Gyventojų, prisijungusių prie CBNT, dalis (2020 m. duomenimis ši dalis siekė 77 proc.) </t>
  </si>
  <si>
    <t>Bazinio ŠESD kiekio pokytis  (kt CO2 ekv.)</t>
  </si>
  <si>
    <t>Rezultatai</t>
  </si>
  <si>
    <t>Kaupiamasis ŠESD kiekio pokytis (kt CO2 ekv.)</t>
  </si>
  <si>
    <t>Suminis ŠESD kiekio pokytis (kt CO2 ekv.)</t>
  </si>
  <si>
    <t>Atnaujinimo data</t>
  </si>
  <si>
    <t>Administratorius</t>
  </si>
  <si>
    <t>Pastabos</t>
  </si>
  <si>
    <t>AAA Aplinkos būklės analitikos centras</t>
  </si>
  <si>
    <t>Versijos viešinimas</t>
  </si>
  <si>
    <t xml:space="preserve">1 proc prisijungusių prie CBNTS ŠESD emisijos CO2 ekv.  lyginat su neprisijungusiais </t>
  </si>
  <si>
    <t>2015-2020 vidurkis</t>
  </si>
  <si>
    <t>Treatment or discharge pathway</t>
  </si>
  <si>
    <t>MCFi –  methane correction factor, fraction.</t>
  </si>
  <si>
    <t>Centralized sewerage</t>
  </si>
  <si>
    <r>
      <t>EF</t>
    </r>
    <r>
      <rPr>
        <sz val="12"/>
        <color rgb="FF000000"/>
        <rFont val="Times New Roman"/>
        <family val="1"/>
      </rPr>
      <t xml:space="preserve"> (Aerobic treatment, well managed)</t>
    </r>
  </si>
  <si>
    <r>
      <t>EF</t>
    </r>
    <r>
      <rPr>
        <sz val="12"/>
        <color rgb="FF000000"/>
        <rFont val="Times New Roman"/>
        <family val="1"/>
      </rPr>
      <t xml:space="preserve"> (Primary treatment)</t>
    </r>
  </si>
  <si>
    <r>
      <t>EF</t>
    </r>
    <r>
      <rPr>
        <sz val="12"/>
        <color rgb="FF000000"/>
        <rFont val="Times New Roman"/>
        <family val="1"/>
      </rPr>
      <t xml:space="preserve"> (Anaerobic shallow lagoons)</t>
    </r>
  </si>
  <si>
    <r>
      <t>EF</t>
    </r>
    <r>
      <rPr>
        <sz val="12"/>
        <color rgb="FF000000"/>
        <rFont val="Times New Roman"/>
        <family val="1"/>
      </rPr>
      <t xml:space="preserve"> (Untreated wastewater)</t>
    </r>
  </si>
  <si>
    <t>No connection to sewerage networks</t>
  </si>
  <si>
    <r>
      <t>EF</t>
    </r>
    <r>
      <rPr>
        <sz val="12"/>
        <color rgb="FF000000"/>
        <rFont val="Times New Roman"/>
        <family val="1"/>
      </rPr>
      <t xml:space="preserve"> (Septic systems)</t>
    </r>
  </si>
  <si>
    <r>
      <t>EF</t>
    </r>
    <r>
      <rPr>
        <sz val="12"/>
        <color rgb="FF000000"/>
        <rFont val="Times New Roman"/>
        <family val="1"/>
      </rPr>
      <t xml:space="preserve"> (Latrine)</t>
    </r>
  </si>
  <si>
    <t>2024. 03.01</t>
  </si>
  <si>
    <t>*Gyventojų,  papildomai prijungiamų prie CBNST, dalis (%)</t>
  </si>
  <si>
    <t>*Gyventojų,  prisijungusių prie CBNTS  dalis 2023 m. duomenimis sudarė 78 %</t>
  </si>
  <si>
    <t>2025.12.19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</si>
</sst>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00"/>
  </numFmts>
  <fonts count="54">
    <font>
      <sz val="11"/>
      <color theme="1"/>
      <name val="Calibri"/>
      <family val="2"/>
      <charset val="186"/>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86"/>
      <scheme val="minor"/>
    </font>
    <font>
      <sz val="11"/>
      <name val="Calibri"/>
      <family val="2"/>
      <scheme val="minor"/>
    </font>
    <font>
      <sz val="10"/>
      <name val="Arial"/>
      <family val="2"/>
    </font>
    <font>
      <sz val="10"/>
      <name val="Arial"/>
      <family val="2"/>
      <charset val="186"/>
    </font>
    <font>
      <u/>
      <sz val="10"/>
      <color indexed="12"/>
      <name val="Arial"/>
      <family val="2"/>
      <charset val="186"/>
    </font>
    <font>
      <sz val="11"/>
      <color indexed="8"/>
      <name val="Calibri"/>
      <family val="2"/>
      <charset val="186"/>
    </font>
    <font>
      <sz val="9"/>
      <name val="Times New Roman"/>
      <family val="1"/>
    </font>
    <font>
      <sz val="12"/>
      <color theme="1"/>
      <name val="Calibri"/>
      <family val="2"/>
      <charset val="186"/>
      <scheme val="minor"/>
    </font>
    <font>
      <b/>
      <sz val="11"/>
      <color theme="1"/>
      <name val="Calibri"/>
      <family val="2"/>
      <charset val="186"/>
      <scheme val="minor"/>
    </font>
    <font>
      <sz val="14"/>
      <color rgb="FFA5D8B7"/>
      <name val="Calibri"/>
      <family val="2"/>
      <charset val="186"/>
      <scheme val="minor"/>
    </font>
    <font>
      <b/>
      <sz val="14"/>
      <color rgb="FF0DA378"/>
      <name val="Calibri"/>
      <family val="2"/>
      <charset val="186"/>
      <scheme val="minor"/>
    </font>
    <font>
      <sz val="14"/>
      <color indexed="55"/>
      <name val="Calibri"/>
      <family val="2"/>
      <charset val="186"/>
      <scheme val="minor"/>
    </font>
    <font>
      <sz val="10"/>
      <color indexed="55"/>
      <name val="Calibri"/>
      <family val="2"/>
      <charset val="186"/>
      <scheme val="minor"/>
    </font>
    <font>
      <sz val="14"/>
      <name val="Calibri"/>
      <family val="2"/>
      <charset val="186"/>
      <scheme val="minor"/>
    </font>
    <font>
      <b/>
      <sz val="12"/>
      <color theme="3"/>
      <name val="Calibri"/>
      <family val="2"/>
      <charset val="186"/>
      <scheme val="minor"/>
    </font>
    <font>
      <b/>
      <sz val="11"/>
      <color rgb="FF0F5031"/>
      <name val="YAFcfhdOoGk 0"/>
    </font>
    <font>
      <b/>
      <sz val="14"/>
      <color rgb="FF0F5031"/>
      <name val="Calibri"/>
      <family val="2"/>
      <charset val="186"/>
      <scheme val="minor"/>
    </font>
    <font>
      <sz val="14"/>
      <color theme="1"/>
      <name val="Calibri"/>
      <family val="2"/>
      <charset val="186"/>
      <scheme val="minor"/>
    </font>
    <font>
      <sz val="11"/>
      <color rgb="FF808080"/>
      <name val="Calibri"/>
      <family val="2"/>
      <scheme val="minor"/>
    </font>
    <font>
      <sz val="11"/>
      <color rgb="FF808080"/>
      <name val="Calibri"/>
      <family val="2"/>
      <charset val="186"/>
      <scheme val="minor"/>
    </font>
    <font>
      <b/>
      <sz val="14"/>
      <color rgb="FF808080"/>
      <name val="Calibri"/>
      <family val="2"/>
      <charset val="186"/>
      <scheme val="minor"/>
    </font>
    <font>
      <sz val="14"/>
      <color rgb="FF808080"/>
      <name val="Calibri"/>
      <family val="2"/>
      <charset val="186"/>
      <scheme val="minor"/>
    </font>
    <font>
      <sz val="11"/>
      <color rgb="FF000000"/>
      <name val="Calibri"/>
      <family val="2"/>
      <scheme val="minor"/>
    </font>
    <font>
      <sz val="9"/>
      <color rgb="FF808080"/>
      <name val="Palemonas"/>
    </font>
    <font>
      <sz val="11"/>
      <color rgb="FF000000"/>
      <name val="Times New Roman"/>
      <family val="1"/>
      <charset val="186"/>
    </font>
    <font>
      <sz val="11"/>
      <color rgb="FF8FCEA5"/>
      <name val="Calibri"/>
      <family val="2"/>
      <charset val="186"/>
      <scheme val="minor"/>
    </font>
    <font>
      <sz val="11"/>
      <color rgb="FFFFFFFF"/>
      <name val="Calibri"/>
      <family val="2"/>
      <charset val="186"/>
      <scheme val="minor"/>
    </font>
    <font>
      <sz val="9"/>
      <color rgb="FF8FCEA5"/>
      <name val="Palemon"/>
    </font>
    <font>
      <i/>
      <sz val="10"/>
      <color theme="9" tint="-0.249977111117893"/>
      <name val="Palemon"/>
    </font>
    <font>
      <i/>
      <sz val="10"/>
      <color theme="1" tint="-0.249977111117893"/>
      <name val="Palemon"/>
    </font>
    <font>
      <sz val="11"/>
      <color theme="9" tint="-0.749992370372631"/>
      <name val="Calibri"/>
      <family val="2"/>
      <charset val="186"/>
      <scheme val="minor"/>
    </font>
    <font>
      <b/>
      <sz val="10"/>
      <color rgb="FF265535"/>
      <name val="Calibri"/>
      <family val="2"/>
      <charset val="186"/>
      <scheme val="minor"/>
    </font>
    <font>
      <b/>
      <sz val="10"/>
      <color theme="6" tint="-0.749992370372631"/>
      <name val="Calibri"/>
      <family val="2"/>
      <charset val="186"/>
      <scheme val="minor"/>
    </font>
    <font>
      <b/>
      <sz val="10"/>
      <color rgb="FF265535"/>
      <name val="Calibri"/>
      <family val="2"/>
      <scheme val="minor"/>
    </font>
    <font>
      <sz val="11"/>
      <color theme="1"/>
      <name val="Palemonas"/>
      <family val="2"/>
      <charset val="186"/>
    </font>
    <font>
      <sz val="11"/>
      <name val="Calibri"/>
      <family val="2"/>
      <charset val="186"/>
    </font>
    <font>
      <sz val="11"/>
      <color rgb="FF000000"/>
      <name val="Calibri"/>
      <family val="2"/>
      <charset val="186"/>
    </font>
    <font>
      <sz val="11"/>
      <color rgb="FF000000"/>
      <name val="Times New Roman"/>
      <family val="1"/>
    </font>
    <font>
      <b/>
      <sz val="12"/>
      <name val="Times New Roman"/>
      <family val="1"/>
    </font>
    <font>
      <b/>
      <sz val="11"/>
      <color rgb="FF000000"/>
      <name val="Times New Roman"/>
      <family val="1"/>
    </font>
    <font>
      <b/>
      <sz val="9"/>
      <color rgb="FF000000"/>
      <name val="Times New Roman"/>
      <family val="1"/>
    </font>
    <font>
      <sz val="12"/>
      <color rgb="FF000000"/>
      <name val="Times New Roman"/>
      <family val="1"/>
    </font>
    <font>
      <b/>
      <sz val="12"/>
      <color rgb="FF000000"/>
      <name val="Times New Roman"/>
      <family val="1"/>
      <charset val="186"/>
    </font>
    <font>
      <sz val="9"/>
      <color theme="1"/>
      <name val="Calibri"/>
      <family val="2"/>
      <scheme val="minor"/>
    </font>
    <font>
      <b/>
      <sz val="11"/>
      <color theme="6" tint="-0.749992370372631"/>
      <name val="Calibri"/>
      <family val="2"/>
      <charset val="186"/>
      <scheme val="minor"/>
    </font>
    <font>
      <sz val="11"/>
      <color theme="6" tint="-0.749992370372631"/>
      <name val="Calibri"/>
      <family val="2"/>
      <charset val="186"/>
      <scheme val="minor"/>
    </font>
    <font>
      <b/>
      <sz val="9"/>
      <color theme="6" tint="-0.749992370372631"/>
      <name val="Calibri"/>
      <family val="2"/>
      <scheme val="minor"/>
    </font>
    <font>
      <sz val="9"/>
      <color theme="6" tint="-0.749992370372631"/>
      <name val="Calibri"/>
      <family val="2"/>
      <scheme val="minor"/>
    </font>
    <font>
      <sz val="11"/>
      <color theme="6" tint="-0.749992370372631"/>
      <name val="Calibri"/>
      <family val="2"/>
      <scheme val="minor"/>
    </font>
  </fonts>
  <fills count="10">
    <fill>
      <patternFill patternType="none"/>
    </fill>
    <fill>
      <patternFill patternType="gray125"/>
    </fill>
    <fill>
      <patternFill patternType="solid">
        <fgColor theme="6"/>
        <bgColor indexed="64"/>
      </patternFill>
    </fill>
    <fill>
      <patternFill patternType="solid">
        <fgColor rgb="FFFFFFFF"/>
        <bgColor indexed="64"/>
      </patternFill>
    </fill>
    <fill>
      <patternFill patternType="solid">
        <fgColor rgb="FFF4FAF6"/>
        <bgColor rgb="FF000000"/>
      </patternFill>
    </fill>
    <fill>
      <patternFill patternType="solid">
        <fgColor theme="6"/>
        <bgColor rgb="FF000000"/>
      </patternFill>
    </fill>
    <fill>
      <patternFill patternType="solid">
        <fgColor rgb="FFD2EBDB"/>
        <bgColor rgb="FF000000"/>
      </patternFill>
    </fill>
    <fill>
      <patternFill patternType="solid">
        <fgColor theme="1" tint="0.59999389629810485"/>
        <bgColor indexed="64"/>
      </patternFill>
    </fill>
    <fill>
      <patternFill patternType="solid">
        <fgColor theme="0" tint="0.79998168889431442"/>
        <bgColor indexed="64"/>
      </patternFill>
    </fill>
    <fill>
      <patternFill patternType="solid">
        <fgColor rgb="FFFFFFFF"/>
        <bgColor rgb="FF000000"/>
      </patternFill>
    </fill>
  </fills>
  <borders count="50">
    <border>
      <left/>
      <right/>
      <top/>
      <bottom/>
      <diagonal/>
    </border>
    <border>
      <left/>
      <right style="thin">
        <color indexed="64"/>
      </right>
      <top style="thin">
        <color indexed="64"/>
      </top>
      <bottom/>
      <diagonal/>
    </border>
    <border>
      <left/>
      <right style="thin">
        <color indexed="64"/>
      </right>
      <top/>
      <bottom/>
      <diagonal/>
    </border>
    <border>
      <left style="thin">
        <color rgb="FF808080"/>
      </left>
      <right style="thin">
        <color rgb="FF808080"/>
      </right>
      <top style="thin">
        <color rgb="FF808080"/>
      </top>
      <bottom style="thin">
        <color rgb="FF80808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rgb="FF0070C0"/>
      </left>
      <right style="thin">
        <color rgb="FF0070C0"/>
      </right>
      <top style="thin">
        <color rgb="FF0070C0"/>
      </top>
      <bottom style="thin">
        <color theme="4" tint="-0.249977111117893"/>
      </bottom>
      <diagonal/>
    </border>
    <border>
      <left/>
      <right/>
      <top/>
      <bottom style="thin">
        <color theme="4" tint="-0.249977111117893"/>
      </bottom>
      <diagonal/>
    </border>
    <border>
      <left style="thin">
        <color rgb="FF0070C0"/>
      </left>
      <right style="thin">
        <color rgb="FF0070C0"/>
      </right>
      <top style="thin">
        <color theme="4" tint="-0.249977111117893"/>
      </top>
      <bottom/>
      <diagonal/>
    </border>
    <border>
      <left style="thin">
        <color rgb="FF000000"/>
      </left>
      <right style="thin">
        <color rgb="FF000000"/>
      </right>
      <top style="thin">
        <color rgb="FF000000"/>
      </top>
      <bottom style="thin">
        <color rgb="FF000000"/>
      </bottom>
      <diagonal/>
    </border>
    <border>
      <left style="thin">
        <color rgb="FF0070C0"/>
      </left>
      <right style="thin">
        <color rgb="FF0070C0"/>
      </right>
      <top/>
      <bottom/>
      <diagonal/>
    </border>
    <border>
      <left/>
      <right/>
      <top style="thin">
        <color theme="4" tint="-0.249977111117893"/>
      </top>
      <bottom/>
      <diagonal/>
    </border>
    <border>
      <left/>
      <right/>
      <top/>
      <bottom style="double">
        <color rgb="FF3F8F5B"/>
      </bottom>
      <diagonal/>
    </border>
    <border>
      <left/>
      <right/>
      <top style="double">
        <color theme="2" tint="-0.499984740745262"/>
      </top>
      <bottom style="double">
        <color theme="6" tint="-0.4999847407452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rgb="FF000000"/>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double">
        <color rgb="FF000000"/>
      </bottom>
      <diagonal/>
    </border>
    <border>
      <left/>
      <right style="thin">
        <color indexed="64"/>
      </right>
      <top/>
      <bottom style="double">
        <color indexed="64"/>
      </bottom>
      <diagonal/>
    </border>
    <border>
      <left style="dotted">
        <color rgb="FFB2B2B2"/>
      </left>
      <right style="dotted">
        <color rgb="FFB2B2B2"/>
      </right>
      <top style="dotted">
        <color rgb="FFB2B2B2"/>
      </top>
      <bottom style="dotted">
        <color rgb="FFB2B2B2"/>
      </bottom>
      <diagonal/>
    </border>
    <border>
      <left style="dotted">
        <color rgb="FFB2B2B2"/>
      </left>
      <right/>
      <top style="double">
        <color rgb="FF3F8F5B"/>
      </top>
      <bottom style="double">
        <color theme="6" tint="-0.499984740745262"/>
      </bottom>
      <diagonal/>
    </border>
    <border>
      <left style="dotted">
        <color rgb="FFB2B2B2"/>
      </left>
      <right style="dotted">
        <color rgb="FFB2B2B2"/>
      </right>
      <top style="double">
        <color rgb="FF3F8F5B"/>
      </top>
      <bottom style="double">
        <color theme="6" tint="-0.499984740745262"/>
      </bottom>
      <diagonal/>
    </border>
    <border>
      <left style="dotted">
        <color rgb="FFB2B2B2"/>
      </left>
      <right style="dotted">
        <color rgb="FFB2B2B2"/>
      </right>
      <top style="dotted">
        <color rgb="FFB2B2B2"/>
      </top>
      <bottom style="double">
        <color theme="2" tint="-0.499984740745262"/>
      </bottom>
      <diagonal/>
    </border>
    <border>
      <left style="dotted">
        <color rgb="FFB2B2B2"/>
      </left>
      <right style="dotted">
        <color rgb="FFB2B2B2"/>
      </right>
      <top style="dotted">
        <color rgb="FFB2B2B2"/>
      </top>
      <bottom/>
      <diagonal/>
    </border>
    <border>
      <left style="dotted">
        <color rgb="FFB2B2B2"/>
      </left>
      <right style="dotted">
        <color rgb="FFB2B2B2"/>
      </right>
      <top style="medium">
        <color theme="2" tint="-0.499984740745262"/>
      </top>
      <bottom style="dotted">
        <color rgb="FFB2B2B2"/>
      </bottom>
      <diagonal/>
    </border>
    <border>
      <left style="dotted">
        <color rgb="FFB2B2B2"/>
      </left>
      <right style="dotted">
        <color rgb="FFB2B2B2"/>
      </right>
      <top style="dotted">
        <color rgb="FFB2B2B2"/>
      </top>
      <bottom style="medium">
        <color theme="2" tint="-0.499984740745262"/>
      </bottom>
      <diagonal/>
    </border>
    <border>
      <left style="dotted">
        <color rgb="FFB2B2B2"/>
      </left>
      <right style="dotted">
        <color rgb="FFB2B2B2"/>
      </right>
      <top/>
      <bottom style="dotted">
        <color rgb="FFB2B2B2"/>
      </bottom>
      <diagonal/>
    </border>
    <border>
      <left style="dotted">
        <color rgb="FFB2B2B2"/>
      </left>
      <right style="dotted">
        <color rgb="FFB2B2B2"/>
      </right>
      <top/>
      <bottom/>
      <diagonal/>
    </border>
    <border>
      <left style="dotted">
        <color rgb="FFB2B2B2"/>
      </left>
      <right style="dotted">
        <color rgb="FFB2B2B2"/>
      </right>
      <top/>
      <bottom style="double">
        <color theme="2" tint="-0.4999847407452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rgb="FF808080"/>
      </right>
      <top style="thin">
        <color indexed="64"/>
      </top>
      <bottom style="thin">
        <color rgb="FF808080"/>
      </bottom>
      <diagonal/>
    </border>
    <border>
      <left style="thin">
        <color rgb="FF808080"/>
      </left>
      <right style="thin">
        <color rgb="FF808080"/>
      </right>
      <top style="thin">
        <color indexed="64"/>
      </top>
      <bottom style="thin">
        <color rgb="FF808080"/>
      </bottom>
      <diagonal/>
    </border>
    <border>
      <left style="thin">
        <color rgb="FF808080"/>
      </left>
      <right style="thin">
        <color indexed="64"/>
      </right>
      <top style="thin">
        <color indexed="64"/>
      </top>
      <bottom style="thin">
        <color rgb="FF808080"/>
      </bottom>
      <diagonal/>
    </border>
    <border>
      <left style="thin">
        <color indexed="64"/>
      </left>
      <right style="thin">
        <color rgb="FF808080"/>
      </right>
      <top style="thin">
        <color rgb="FF808080"/>
      </top>
      <bottom style="thin">
        <color rgb="FF808080"/>
      </bottom>
      <diagonal/>
    </border>
    <border>
      <left style="thin">
        <color rgb="FF808080"/>
      </left>
      <right style="thin">
        <color indexed="64"/>
      </right>
      <top style="thin">
        <color rgb="FF808080"/>
      </top>
      <bottom style="thin">
        <color rgb="FF808080"/>
      </bottom>
      <diagonal/>
    </border>
    <border>
      <left style="thin">
        <color indexed="64"/>
      </left>
      <right style="thin">
        <color rgb="FF808080"/>
      </right>
      <top style="thin">
        <color rgb="FF808080"/>
      </top>
      <bottom style="thin">
        <color indexed="64"/>
      </bottom>
      <diagonal/>
    </border>
    <border>
      <left style="thin">
        <color rgb="FF808080"/>
      </left>
      <right style="thin">
        <color rgb="FF808080"/>
      </right>
      <top style="thin">
        <color rgb="FF808080"/>
      </top>
      <bottom style="thin">
        <color indexed="64"/>
      </bottom>
      <diagonal/>
    </border>
    <border>
      <left style="thin">
        <color rgb="FF808080"/>
      </left>
      <right style="thin">
        <color indexed="64"/>
      </right>
      <top style="thin">
        <color rgb="FF808080"/>
      </top>
      <bottom style="thin">
        <color indexed="64"/>
      </bottom>
      <diagonal/>
    </border>
    <border>
      <left style="dotted">
        <color rgb="FFB2B2B2"/>
      </left>
      <right/>
      <top style="dotted">
        <color rgb="FFB2B2B2"/>
      </top>
      <bottom style="double">
        <color theme="2" tint="-0.499984740745262"/>
      </bottom>
      <diagonal/>
    </border>
    <border>
      <left/>
      <right/>
      <top style="dotted">
        <color rgb="FFB2B2B2"/>
      </top>
      <bottom style="double">
        <color theme="2" tint="-0.499984740745262"/>
      </bottom>
      <diagonal/>
    </border>
    <border>
      <left/>
      <right style="dotted">
        <color rgb="FFB2B2B2"/>
      </right>
      <top style="dotted">
        <color rgb="FFB2B2B2"/>
      </top>
      <bottom style="double">
        <color theme="2" tint="-0.499984740745262"/>
      </bottom>
      <diagonal/>
    </border>
  </borders>
  <cellStyleXfs count="575">
    <xf numFmtId="0" fontId="0" fillId="0" borderId="0"/>
    <xf numFmtId="0" fontId="5" fillId="0" borderId="0"/>
    <xf numFmtId="0" fontId="7" fillId="0" borderId="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0" fontId="9" fillId="0" borderId="0" applyNumberFormat="0" applyFill="0" applyBorder="0" applyAlignment="0" applyProtection="0">
      <alignment vertical="top"/>
      <protection locked="0"/>
    </xf>
    <xf numFmtId="0" fontId="8" fillId="0" borderId="0"/>
    <xf numFmtId="0" fontId="7" fillId="0" borderId="0"/>
    <xf numFmtId="0" fontId="4" fillId="0" borderId="0"/>
    <xf numFmtId="0" fontId="4" fillId="0" borderId="0"/>
    <xf numFmtId="0" fontId="8" fillId="0" borderId="0"/>
    <xf numFmtId="0" fontId="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8" fillId="0" borderId="0"/>
    <xf numFmtId="0" fontId="8" fillId="0" borderId="0"/>
    <xf numFmtId="0" fontId="8" fillId="0" borderId="0"/>
    <xf numFmtId="0" fontId="5" fillId="0" borderId="0"/>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5" fillId="0" borderId="0"/>
    <xf numFmtId="0" fontId="8" fillId="0" borderId="0"/>
    <xf numFmtId="0" fontId="5" fillId="0" borderId="0"/>
    <xf numFmtId="0" fontId="8"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7" fillId="0" borderId="0"/>
    <xf numFmtId="0" fontId="5" fillId="0" borderId="0"/>
    <xf numFmtId="0" fontId="4" fillId="0" borderId="0"/>
    <xf numFmtId="0" fontId="5" fillId="0" borderId="0"/>
    <xf numFmtId="0" fontId="8" fillId="0" borderId="0"/>
    <xf numFmtId="164" fontId="8" fillId="0" borderId="0" applyFont="0" applyFill="0" applyBorder="0" applyAlignment="0" applyProtection="0"/>
    <xf numFmtId="0" fontId="5" fillId="0" borderId="0"/>
    <xf numFmtId="0" fontId="5" fillId="0" borderId="0"/>
    <xf numFmtId="9" fontId="8"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8" fillId="0" borderId="0"/>
    <xf numFmtId="0" fontId="5" fillId="0" borderId="0"/>
    <xf numFmtId="0" fontId="8" fillId="0" borderId="0"/>
    <xf numFmtId="164" fontId="8" fillId="0" borderId="0" applyFont="0" applyFill="0" applyBorder="0" applyAlignment="0" applyProtection="0"/>
    <xf numFmtId="0" fontId="5" fillId="0" borderId="0"/>
    <xf numFmtId="0" fontId="5" fillId="0" borderId="0"/>
    <xf numFmtId="9" fontId="8"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8" fillId="0" borderId="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8" fillId="0" borderId="0"/>
    <xf numFmtId="164" fontId="8" fillId="0" borderId="0" applyFont="0" applyFill="0" applyBorder="0" applyAlignment="0" applyProtection="0"/>
    <xf numFmtId="0" fontId="5" fillId="0" borderId="0"/>
    <xf numFmtId="0" fontId="5" fillId="0" borderId="0"/>
    <xf numFmtId="9" fontId="8"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8" fillId="0" borderId="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8" fillId="0" borderId="0"/>
    <xf numFmtId="164" fontId="8" fillId="0" borderId="0" applyFont="0" applyFill="0" applyBorder="0" applyAlignment="0" applyProtection="0"/>
    <xf numFmtId="0" fontId="5" fillId="0" borderId="0"/>
    <xf numFmtId="0" fontId="5" fillId="0" borderId="0"/>
    <xf numFmtId="9" fontId="8" fillId="0" borderId="0" applyFont="0" applyFill="0" applyBorder="0" applyAlignment="0" applyProtection="0"/>
    <xf numFmtId="0" fontId="8"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8" fillId="0" borderId="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8" fillId="0" borderId="0"/>
    <xf numFmtId="0" fontId="5" fillId="0" borderId="0"/>
    <xf numFmtId="0" fontId="5" fillId="0" borderId="0"/>
    <xf numFmtId="0" fontId="5" fillId="0" borderId="0"/>
    <xf numFmtId="0" fontId="5" fillId="0" borderId="0"/>
    <xf numFmtId="0" fontId="8" fillId="0" borderId="0"/>
    <xf numFmtId="0" fontId="5" fillId="0" borderId="0"/>
    <xf numFmtId="0" fontId="5" fillId="0" borderId="0"/>
    <xf numFmtId="9" fontId="8"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9" fontId="5" fillId="0" borderId="0" applyFont="0" applyFill="0" applyBorder="0" applyAlignment="0" applyProtection="0"/>
    <xf numFmtId="0" fontId="39" fillId="0" borderId="0"/>
  </cellStyleXfs>
  <cellXfs count="136">
    <xf numFmtId="0" fontId="0" fillId="0" borderId="0" xfId="0"/>
    <xf numFmtId="0" fontId="0" fillId="2" borderId="0" xfId="0" applyFill="1"/>
    <xf numFmtId="0" fontId="18" fillId="2" borderId="0" xfId="0" applyFont="1" applyFill="1"/>
    <xf numFmtId="0" fontId="14" fillId="2" borderId="0" xfId="0" applyFont="1" applyFill="1"/>
    <xf numFmtId="0" fontId="15" fillId="2" borderId="0" xfId="0" applyFont="1" applyFill="1"/>
    <xf numFmtId="0" fontId="13" fillId="2" borderId="0" xfId="0" applyFont="1" applyFill="1"/>
    <xf numFmtId="0" fontId="19" fillId="2" borderId="0" xfId="0" applyFont="1" applyFill="1"/>
    <xf numFmtId="0" fontId="12" fillId="2" borderId="0" xfId="0" applyFont="1" applyFill="1"/>
    <xf numFmtId="0" fontId="20" fillId="2" borderId="0" xfId="0" applyFont="1" applyFill="1" applyAlignment="1">
      <alignment vertical="center"/>
    </xf>
    <xf numFmtId="0" fontId="21" fillId="2" borderId="0" xfId="0" applyFont="1" applyFill="1" applyAlignment="1">
      <alignment vertical="center"/>
    </xf>
    <xf numFmtId="0" fontId="22" fillId="2" borderId="0" xfId="0" applyFont="1" applyFill="1"/>
    <xf numFmtId="0" fontId="6" fillId="2" borderId="0" xfId="0" applyFont="1" applyFill="1"/>
    <xf numFmtId="0" fontId="23" fillId="2" borderId="0" xfId="0" applyFont="1" applyFill="1"/>
    <xf numFmtId="0" fontId="24" fillId="2" borderId="0" xfId="0" applyFont="1" applyFill="1"/>
    <xf numFmtId="0" fontId="27" fillId="2" borderId="0" xfId="0" applyFont="1" applyFill="1"/>
    <xf numFmtId="0" fontId="3" fillId="2" borderId="0" xfId="0" applyFont="1" applyFill="1"/>
    <xf numFmtId="0" fontId="0" fillId="2" borderId="10" xfId="0" applyFill="1" applyBorder="1" applyProtection="1">
      <protection locked="0"/>
    </xf>
    <xf numFmtId="0" fontId="0" fillId="2" borderId="11" xfId="0" applyFill="1" applyBorder="1" applyProtection="1">
      <protection locked="0"/>
    </xf>
    <xf numFmtId="0" fontId="29" fillId="2" borderId="13" xfId="0" applyFont="1" applyFill="1" applyBorder="1" applyAlignment="1">
      <alignment vertical="center"/>
    </xf>
    <xf numFmtId="0" fontId="29" fillId="2" borderId="13" xfId="0" applyFont="1" applyFill="1" applyBorder="1"/>
    <xf numFmtId="0" fontId="3" fillId="2" borderId="0" xfId="0" applyFont="1" applyFill="1" applyProtection="1">
      <protection locked="0"/>
    </xf>
    <xf numFmtId="0" fontId="27" fillId="3" borderId="4" xfId="0" applyFont="1" applyFill="1" applyBorder="1"/>
    <xf numFmtId="0" fontId="27" fillId="3" borderId="5" xfId="0" applyFont="1" applyFill="1" applyBorder="1"/>
    <xf numFmtId="0" fontId="27" fillId="3" borderId="1" xfId="0" applyFont="1" applyFill="1" applyBorder="1"/>
    <xf numFmtId="0" fontId="27" fillId="3" borderId="6" xfId="0" applyFont="1" applyFill="1" applyBorder="1"/>
    <xf numFmtId="0" fontId="6" fillId="3" borderId="2" xfId="0" applyFont="1" applyFill="1" applyBorder="1"/>
    <xf numFmtId="0" fontId="23" fillId="4" borderId="0" xfId="0" applyFont="1" applyFill="1"/>
    <xf numFmtId="0" fontId="30" fillId="4" borderId="0" xfId="0" applyFont="1" applyFill="1"/>
    <xf numFmtId="0" fontId="25" fillId="2" borderId="0" xfId="0" applyFont="1" applyFill="1"/>
    <xf numFmtId="0" fontId="26" fillId="2" borderId="0" xfId="0" applyFont="1" applyFill="1"/>
    <xf numFmtId="0" fontId="28" fillId="4" borderId="0" xfId="0" applyFont="1" applyFill="1" applyAlignment="1">
      <alignment horizontal="center" vertical="center"/>
    </xf>
    <xf numFmtId="0" fontId="32" fillId="4" borderId="0" xfId="0" applyFont="1" applyFill="1" applyAlignment="1">
      <alignment horizontal="left" vertical="center"/>
    </xf>
    <xf numFmtId="0" fontId="24" fillId="4" borderId="0" xfId="0" applyFont="1" applyFill="1"/>
    <xf numFmtId="0" fontId="28" fillId="5" borderId="0" xfId="0" applyFont="1" applyFill="1" applyAlignment="1">
      <alignment horizontal="center" vertical="center"/>
    </xf>
    <xf numFmtId="0" fontId="33" fillId="2" borderId="0" xfId="0" applyFont="1" applyFill="1" applyAlignment="1">
      <alignment horizontal="center" vertical="center"/>
    </xf>
    <xf numFmtId="0" fontId="24" fillId="5" borderId="0" xfId="0" applyFont="1" applyFill="1"/>
    <xf numFmtId="0" fontId="30" fillId="5" borderId="0" xfId="0" applyFont="1" applyFill="1"/>
    <xf numFmtId="0" fontId="34" fillId="5" borderId="0" xfId="0" applyFont="1" applyFill="1" applyAlignment="1">
      <alignment horizontal="center" vertical="center"/>
    </xf>
    <xf numFmtId="0" fontId="35" fillId="5" borderId="0" xfId="0" applyFont="1" applyFill="1"/>
    <xf numFmtId="0" fontId="31" fillId="5" borderId="0" xfId="0" applyFont="1" applyFill="1"/>
    <xf numFmtId="0" fontId="2" fillId="3" borderId="2" xfId="0" applyFont="1" applyFill="1" applyBorder="1"/>
    <xf numFmtId="0" fontId="2" fillId="2" borderId="0" xfId="0" applyFont="1" applyFill="1"/>
    <xf numFmtId="0" fontId="2" fillId="2" borderId="12" xfId="0" applyFont="1" applyFill="1" applyBorder="1"/>
    <xf numFmtId="9" fontId="2" fillId="2" borderId="14" xfId="573" applyFont="1" applyFill="1" applyBorder="1"/>
    <xf numFmtId="9" fontId="2" fillId="2" borderId="15" xfId="0" applyNumberFormat="1" applyFont="1" applyFill="1" applyBorder="1"/>
    <xf numFmtId="9" fontId="2" fillId="2" borderId="0" xfId="573" applyFont="1" applyFill="1" applyBorder="1"/>
    <xf numFmtId="0" fontId="2" fillId="3" borderId="6" xfId="0" applyFont="1" applyFill="1" applyBorder="1"/>
    <xf numFmtId="0" fontId="2" fillId="2" borderId="0" xfId="0" applyFont="1" applyFill="1" applyProtection="1">
      <protection locked="0"/>
    </xf>
    <xf numFmtId="0" fontId="2" fillId="2" borderId="0" xfId="0" applyFont="1" applyFill="1" applyProtection="1">
      <protection hidden="1"/>
    </xf>
    <xf numFmtId="0" fontId="40" fillId="0" borderId="0" xfId="0" applyFont="1"/>
    <xf numFmtId="0" fontId="41" fillId="0" borderId="0" xfId="0" applyFont="1"/>
    <xf numFmtId="0" fontId="42" fillId="0" borderId="0" xfId="0" applyFont="1"/>
    <xf numFmtId="0" fontId="44" fillId="0" borderId="18" xfId="0" applyFont="1" applyBorder="1"/>
    <xf numFmtId="0" fontId="44" fillId="0" borderId="21" xfId="0" applyFont="1" applyBorder="1"/>
    <xf numFmtId="0" fontId="42" fillId="0" borderId="13" xfId="0" applyFont="1" applyBorder="1"/>
    <xf numFmtId="0" fontId="44" fillId="0" borderId="22" xfId="0" applyFont="1" applyBorder="1"/>
    <xf numFmtId="0" fontId="45" fillId="0" borderId="19" xfId="0" applyFont="1" applyBorder="1"/>
    <xf numFmtId="0" fontId="45" fillId="0" borderId="7" xfId="0" applyFont="1" applyBorder="1"/>
    <xf numFmtId="0" fontId="44" fillId="0" borderId="23" xfId="0" applyFont="1" applyBorder="1"/>
    <xf numFmtId="0" fontId="44" fillId="0" borderId="9" xfId="0" applyFont="1" applyBorder="1"/>
    <xf numFmtId="0" fontId="47" fillId="0" borderId="9" xfId="0" applyFont="1" applyBorder="1"/>
    <xf numFmtId="0" fontId="44" fillId="0" borderId="9" xfId="0" applyFont="1" applyBorder="1" applyAlignment="1">
      <alignment wrapText="1"/>
    </xf>
    <xf numFmtId="0" fontId="42" fillId="0" borderId="19" xfId="0" applyFont="1" applyBorder="1"/>
    <xf numFmtId="0" fontId="42" fillId="0" borderId="7" xfId="0" applyFont="1" applyBorder="1"/>
    <xf numFmtId="0" fontId="42" fillId="0" borderId="23" xfId="0" applyFont="1" applyBorder="1"/>
    <xf numFmtId="0" fontId="42" fillId="0" borderId="9" xfId="0" applyFont="1" applyBorder="1"/>
    <xf numFmtId="0" fontId="47" fillId="0" borderId="26" xfId="0" applyFont="1" applyBorder="1"/>
    <xf numFmtId="0" fontId="44" fillId="0" borderId="26" xfId="0" applyFont="1" applyBorder="1" applyAlignment="1">
      <alignment wrapText="1"/>
    </xf>
    <xf numFmtId="0" fontId="2" fillId="0" borderId="8" xfId="0" applyFont="1" applyBorder="1"/>
    <xf numFmtId="0" fontId="2" fillId="0" borderId="7" xfId="0" applyFont="1" applyBorder="1"/>
    <xf numFmtId="0" fontId="2" fillId="0" borderId="9" xfId="0" applyFont="1" applyBorder="1" applyProtection="1">
      <protection hidden="1"/>
    </xf>
    <xf numFmtId="0" fontId="48" fillId="3" borderId="0" xfId="0" applyFont="1" applyFill="1"/>
    <xf numFmtId="9" fontId="2" fillId="2" borderId="14" xfId="573" quotePrefix="1" applyFont="1" applyFill="1" applyBorder="1"/>
    <xf numFmtId="0" fontId="50" fillId="3" borderId="3" xfId="0" applyFont="1" applyFill="1" applyBorder="1" applyAlignment="1">
      <alignment horizontal="center" wrapText="1"/>
    </xf>
    <xf numFmtId="0" fontId="51" fillId="3" borderId="29" xfId="58" applyFont="1" applyFill="1" applyBorder="1" applyAlignment="1">
      <alignment horizontal="left" vertical="center"/>
    </xf>
    <xf numFmtId="0" fontId="52" fillId="3" borderId="28" xfId="58" applyFont="1" applyFill="1" applyBorder="1" applyAlignment="1">
      <alignment vertical="center"/>
    </xf>
    <xf numFmtId="0" fontId="51" fillId="3" borderId="28" xfId="58" applyFont="1" applyFill="1" applyBorder="1" applyAlignment="1">
      <alignment horizontal="center" vertical="center"/>
    </xf>
    <xf numFmtId="0" fontId="51" fillId="3" borderId="29" xfId="58" applyFont="1" applyFill="1" applyBorder="1" applyAlignment="1">
      <alignment horizontal="center" vertical="center"/>
    </xf>
    <xf numFmtId="0" fontId="51" fillId="3" borderId="17" xfId="58" applyFont="1" applyFill="1" applyBorder="1" applyAlignment="1">
      <alignment horizontal="center" vertical="center"/>
    </xf>
    <xf numFmtId="0" fontId="52" fillId="3" borderId="0" xfId="0" applyFont="1" applyFill="1" applyAlignment="1">
      <alignment vertical="center"/>
    </xf>
    <xf numFmtId="0" fontId="52" fillId="3" borderId="0" xfId="0" applyFont="1" applyFill="1"/>
    <xf numFmtId="0" fontId="51" fillId="3" borderId="27" xfId="58" applyFont="1" applyFill="1" applyBorder="1" applyAlignment="1">
      <alignment horizontal="left" vertical="center" wrapText="1"/>
    </xf>
    <xf numFmtId="0" fontId="51" fillId="3" borderId="33" xfId="0" applyFont="1" applyFill="1" applyBorder="1" applyAlignment="1">
      <alignment vertical="center"/>
    </xf>
    <xf numFmtId="9" fontId="52" fillId="8" borderId="27" xfId="573" applyFont="1" applyFill="1" applyBorder="1" applyAlignment="1">
      <alignment horizontal="center" vertical="center"/>
    </xf>
    <xf numFmtId="9" fontId="52" fillId="8" borderId="33" xfId="573" applyFont="1" applyFill="1" applyBorder="1" applyAlignment="1">
      <alignment horizontal="center" vertical="center"/>
    </xf>
    <xf numFmtId="0" fontId="52" fillId="3" borderId="27" xfId="0" applyFont="1" applyFill="1" applyBorder="1" applyAlignment="1">
      <alignment horizontal="left" vertical="center"/>
    </xf>
    <xf numFmtId="0" fontId="52" fillId="3" borderId="34" xfId="0" applyFont="1" applyFill="1" applyBorder="1" applyAlignment="1">
      <alignment vertical="center"/>
    </xf>
    <xf numFmtId="9" fontId="52" fillId="7" borderId="27" xfId="0" applyNumberFormat="1" applyFont="1" applyFill="1" applyBorder="1" applyAlignment="1">
      <alignment horizontal="center" vertical="center"/>
    </xf>
    <xf numFmtId="9" fontId="52" fillId="7" borderId="34" xfId="0" applyNumberFormat="1" applyFont="1" applyFill="1" applyBorder="1" applyAlignment="1">
      <alignment horizontal="center" vertical="center"/>
    </xf>
    <xf numFmtId="0" fontId="52" fillId="3" borderId="27" xfId="0" applyFont="1" applyFill="1" applyBorder="1" applyAlignment="1">
      <alignment vertical="center"/>
    </xf>
    <xf numFmtId="0" fontId="52" fillId="3" borderId="27" xfId="0" applyFont="1" applyFill="1" applyBorder="1" applyAlignment="1">
      <alignment horizontal="center" vertical="top"/>
    </xf>
    <xf numFmtId="0" fontId="52" fillId="3" borderId="31" xfId="0" applyFont="1" applyFill="1" applyBorder="1" applyAlignment="1">
      <alignment vertical="center"/>
    </xf>
    <xf numFmtId="0" fontId="52" fillId="3" borderId="31" xfId="0" applyFont="1" applyFill="1" applyBorder="1" applyAlignment="1">
      <alignment horizontal="center" vertical="center"/>
    </xf>
    <xf numFmtId="0" fontId="52" fillId="3" borderId="27" xfId="0" applyFont="1" applyFill="1" applyBorder="1" applyAlignment="1">
      <alignment horizontal="center" vertical="center"/>
    </xf>
    <xf numFmtId="0" fontId="52" fillId="3" borderId="32" xfId="574" applyFont="1" applyFill="1" applyBorder="1" applyAlignment="1">
      <alignment horizontal="left" vertical="center" wrapText="1"/>
    </xf>
    <xf numFmtId="165" fontId="52" fillId="3" borderId="32" xfId="0" applyNumberFormat="1" applyFont="1" applyFill="1" applyBorder="1" applyAlignment="1">
      <alignment horizontal="center" vertical="center"/>
    </xf>
    <xf numFmtId="165" fontId="52" fillId="3" borderId="27" xfId="0" applyNumberFormat="1" applyFont="1" applyFill="1" applyBorder="1" applyAlignment="1">
      <alignment horizontal="center" vertical="center"/>
    </xf>
    <xf numFmtId="0" fontId="52" fillId="0" borderId="27" xfId="0" applyFont="1" applyBorder="1" applyAlignment="1">
      <alignment horizontal="left" vertical="center" wrapText="1"/>
    </xf>
    <xf numFmtId="0" fontId="52" fillId="0" borderId="30" xfId="0" applyFont="1" applyBorder="1" applyAlignment="1">
      <alignment horizontal="left" vertical="center" wrapText="1"/>
    </xf>
    <xf numFmtId="0" fontId="49" fillId="3" borderId="39" xfId="0" applyFont="1" applyFill="1" applyBorder="1" applyAlignment="1">
      <alignment horizontal="center"/>
    </xf>
    <xf numFmtId="0" fontId="49" fillId="3" borderId="40" xfId="0" applyFont="1" applyFill="1" applyBorder="1" applyAlignment="1">
      <alignment horizontal="center"/>
    </xf>
    <xf numFmtId="0" fontId="49" fillId="3" borderId="41" xfId="0" applyFont="1" applyFill="1" applyBorder="1" applyAlignment="1">
      <alignment horizontal="center"/>
    </xf>
    <xf numFmtId="0" fontId="50" fillId="3" borderId="42" xfId="0" applyFont="1" applyFill="1" applyBorder="1" applyAlignment="1">
      <alignment horizontal="center" wrapText="1"/>
    </xf>
    <xf numFmtId="0" fontId="50" fillId="3" borderId="43" xfId="0" applyFont="1" applyFill="1" applyBorder="1" applyAlignment="1">
      <alignment horizontal="center" wrapText="1"/>
    </xf>
    <xf numFmtId="0" fontId="50" fillId="3" borderId="42" xfId="0" applyFont="1" applyFill="1" applyBorder="1" applyAlignment="1">
      <alignment horizontal="center"/>
    </xf>
    <xf numFmtId="0" fontId="50" fillId="3" borderId="43" xfId="0" applyFont="1" applyFill="1" applyBorder="1" applyAlignment="1">
      <alignment horizontal="center" vertical="center"/>
    </xf>
    <xf numFmtId="0" fontId="50" fillId="3" borderId="44" xfId="0" applyFont="1" applyFill="1" applyBorder="1"/>
    <xf numFmtId="0" fontId="50" fillId="3" borderId="45" xfId="0" applyFont="1" applyFill="1" applyBorder="1"/>
    <xf numFmtId="0" fontId="50" fillId="3" borderId="46" xfId="0" applyFont="1" applyFill="1" applyBorder="1"/>
    <xf numFmtId="0" fontId="53" fillId="2" borderId="0" xfId="0" applyFont="1" applyFill="1"/>
    <xf numFmtId="9" fontId="1" fillId="2" borderId="14" xfId="573" quotePrefix="1" applyFont="1" applyFill="1" applyBorder="1"/>
    <xf numFmtId="0" fontId="2" fillId="3" borderId="0" xfId="0" applyFont="1" applyFill="1"/>
    <xf numFmtId="0" fontId="16" fillId="2" borderId="0" xfId="0" applyFont="1" applyFill="1" applyAlignment="1">
      <alignment horizontal="right" vertical="top" wrapText="1" indent="5"/>
    </xf>
    <xf numFmtId="0" fontId="17" fillId="2" borderId="0" xfId="0" applyFont="1" applyFill="1" applyAlignment="1">
      <alignment horizontal="right" vertical="top" indent="5"/>
    </xf>
    <xf numFmtId="0" fontId="36" fillId="6" borderId="0" xfId="0" applyFont="1" applyFill="1" applyAlignment="1">
      <alignment horizontal="center" vertical="center"/>
    </xf>
    <xf numFmtId="0" fontId="38" fillId="9" borderId="16" xfId="0" applyFont="1" applyFill="1" applyBorder="1" applyAlignment="1">
      <alignment horizontal="center" vertical="center"/>
    </xf>
    <xf numFmtId="0" fontId="36" fillId="9" borderId="16" xfId="0" applyFont="1" applyFill="1" applyBorder="1" applyAlignment="1">
      <alignment horizontal="center" vertical="center"/>
    </xf>
    <xf numFmtId="0" fontId="52" fillId="0" borderId="31" xfId="0" applyFont="1" applyBorder="1" applyAlignment="1">
      <alignment horizontal="left" vertical="center" wrapText="1"/>
    </xf>
    <xf numFmtId="0" fontId="52" fillId="0" borderId="35" xfId="0" applyFont="1" applyBorder="1" applyAlignment="1">
      <alignment horizontal="left" vertical="center" wrapText="1"/>
    </xf>
    <xf numFmtId="0" fontId="52" fillId="0" borderId="36" xfId="0" applyFont="1" applyBorder="1" applyAlignment="1">
      <alignment horizontal="left" vertical="center" wrapText="1"/>
    </xf>
    <xf numFmtId="165" fontId="52" fillId="3" borderId="47" xfId="0" applyNumberFormat="1" applyFont="1" applyFill="1" applyBorder="1" applyAlignment="1">
      <alignment horizontal="center" vertical="center"/>
    </xf>
    <xf numFmtId="165" fontId="52" fillId="3" borderId="48" xfId="0" applyNumberFormat="1" applyFont="1" applyFill="1" applyBorder="1" applyAlignment="1">
      <alignment horizontal="center" vertical="center"/>
    </xf>
    <xf numFmtId="165" fontId="52" fillId="3" borderId="49" xfId="0" applyNumberFormat="1" applyFont="1" applyFill="1" applyBorder="1" applyAlignment="1">
      <alignment horizontal="center" vertical="center"/>
    </xf>
    <xf numFmtId="0" fontId="37" fillId="3" borderId="37" xfId="0" applyFont="1" applyFill="1" applyBorder="1" applyAlignment="1">
      <alignment horizontal="center" vertical="center"/>
    </xf>
    <xf numFmtId="0" fontId="37" fillId="3" borderId="21" xfId="0" applyFont="1" applyFill="1" applyBorder="1" applyAlignment="1">
      <alignment horizontal="center" vertical="center"/>
    </xf>
    <xf numFmtId="0" fontId="37" fillId="3" borderId="38" xfId="0" applyFont="1" applyFill="1" applyBorder="1" applyAlignment="1">
      <alignment horizontal="center" vertical="center"/>
    </xf>
    <xf numFmtId="0" fontId="41" fillId="0" borderId="0" xfId="0" applyFont="1" applyAlignment="1">
      <alignment horizontal="center"/>
    </xf>
    <xf numFmtId="0" fontId="43" fillId="0" borderId="4" xfId="0" applyFont="1" applyBorder="1"/>
    <xf numFmtId="0" fontId="43" fillId="0" borderId="1" xfId="0" applyFont="1" applyBorder="1"/>
    <xf numFmtId="0" fontId="43" fillId="0" borderId="8" xfId="0" applyFont="1" applyBorder="1"/>
    <xf numFmtId="0" fontId="43" fillId="0" borderId="9" xfId="0" applyFont="1" applyBorder="1"/>
    <xf numFmtId="0" fontId="43" fillId="0" borderId="20" xfId="0" applyFont="1" applyBorder="1" applyAlignment="1">
      <alignment wrapText="1"/>
    </xf>
    <xf numFmtId="0" fontId="43" fillId="0" borderId="19" xfId="0" applyFont="1" applyBorder="1" applyAlignment="1">
      <alignment wrapText="1"/>
    </xf>
    <xf numFmtId="0" fontId="46" fillId="0" borderId="24" xfId="0" applyFont="1" applyBorder="1" applyAlignment="1">
      <alignment wrapText="1"/>
    </xf>
    <xf numFmtId="0" fontId="46" fillId="0" borderId="19" xfId="0" applyFont="1" applyBorder="1" applyAlignment="1">
      <alignment wrapText="1"/>
    </xf>
    <xf numFmtId="0" fontId="46" fillId="0" borderId="25" xfId="0" applyFont="1" applyBorder="1" applyAlignment="1">
      <alignment wrapText="1"/>
    </xf>
  </cellXfs>
  <cellStyles count="575">
    <cellStyle name="Comma 2" xfId="3" xr:uid="{B1E75A5F-AB0A-4835-9658-5561959A2D39}"/>
    <cellStyle name="Comma 2 2" xfId="4" xr:uid="{DB6DABAA-D5C3-4975-97F7-A9DE25DF62B9}"/>
    <cellStyle name="Comma 3" xfId="5" xr:uid="{04D9B036-5185-40B6-98C1-66B107E42068}"/>
    <cellStyle name="Comma 4" xfId="80" xr:uid="{8915ECE1-95BA-4BB4-B84F-9F9285DC5797}"/>
    <cellStyle name="Comma 5" xfId="96" xr:uid="{6CBD0797-104C-4206-82D9-79CFF63D6851}"/>
    <cellStyle name="Comma 6" xfId="135" xr:uid="{A4EC312C-AD79-4577-9657-DDF37E4F96F4}"/>
    <cellStyle name="Comma 7" xfId="199" xr:uid="{8B62A29D-E340-4D2B-8A95-13FDC3977D06}"/>
    <cellStyle name="Hyperlink 2" xfId="6" xr:uid="{94039C28-1E82-4182-B1C4-E0DBC99A0D5F}"/>
    <cellStyle name="Įprastas" xfId="0" builtinId="0"/>
    <cellStyle name="Įprastas 2" xfId="58" xr:uid="{27BC399E-BFD9-418A-A467-EE25084522DC}"/>
    <cellStyle name="Įprastas 2 2" xfId="72" xr:uid="{5F75B764-D29D-41A1-9761-59E840501CDE}"/>
    <cellStyle name="Įprastas 2 2 2" xfId="89" xr:uid="{A5B5F0BA-9F45-46D0-87CD-C545FB0D320F}"/>
    <cellStyle name="Įprastas 2 2 2 2" xfId="117" xr:uid="{59D56EDE-7864-4F49-B8E8-01DB590D607A}"/>
    <cellStyle name="Įprastas 2 2 2 2 2" xfId="181" xr:uid="{7BB00368-953B-4438-9A0B-FB451FCF6EE5}"/>
    <cellStyle name="Įprastas 2 2 2 2 2 2" xfId="305" xr:uid="{468166F8-9B54-4E6C-932D-4F063B2C625B}"/>
    <cellStyle name="Įprastas 2 2 2 2 2 2 2" xfId="549" xr:uid="{F1D9BA6B-B147-4985-BCAF-3E2F38F7FAA2}"/>
    <cellStyle name="Įprastas 2 2 2 2 2 3" xfId="430" xr:uid="{A9A2E5C9-1974-4397-B5E8-28ED7BAAE413}"/>
    <cellStyle name="Įprastas 2 2 2 2 3" xfId="245" xr:uid="{56296DDF-6BE1-4B1C-85F1-9BF017358C16}"/>
    <cellStyle name="Įprastas 2 2 2 2 3 2" xfId="490" xr:uid="{564B358F-48DE-4CA4-B0A4-77F0600797EF}"/>
    <cellStyle name="Įprastas 2 2 2 2 4" xfId="371" xr:uid="{23A70AD0-2DB9-4F0F-819A-8134A553223A}"/>
    <cellStyle name="Įprastas 2 2 2 3" xfId="156" xr:uid="{CDB6C92F-B9F3-49E8-B53D-456CD989FC93}"/>
    <cellStyle name="Įprastas 2 2 2 3 2" xfId="281" xr:uid="{1A65691E-948C-43C9-A1FD-C7A483EA8A8D}"/>
    <cellStyle name="Įprastas 2 2 2 3 2 2" xfId="525" xr:uid="{21535CD1-0812-4E0E-AF05-2D74961C5FE2}"/>
    <cellStyle name="Įprastas 2 2 2 3 3" xfId="406" xr:uid="{AABB8BAF-3CC3-4E85-B179-34ADA8D901D5}"/>
    <cellStyle name="Įprastas 2 2 2 4" xfId="221" xr:uid="{5DEA1D59-F153-49A6-9DB3-987550A83C92}"/>
    <cellStyle name="Įprastas 2 2 2 4 2" xfId="466" xr:uid="{7B24EB8C-1F64-4DC3-8355-7004E98A48D5}"/>
    <cellStyle name="Įprastas 2 2 2 5" xfId="347" xr:uid="{1CDB3F8D-66FA-4FA7-98B4-BBBA32212FC7}"/>
    <cellStyle name="Įprastas 2 2 3" xfId="105" xr:uid="{EB771AFB-411A-4454-97B8-A0F1EE0F39D8}"/>
    <cellStyle name="Įprastas 2 2 3 2" xfId="169" xr:uid="{B4BEFB97-4FBC-462D-97FA-5EB61B3F5628}"/>
    <cellStyle name="Įprastas 2 2 3 2 2" xfId="293" xr:uid="{CBC6EAEE-1760-4609-827A-EABE506CF6BA}"/>
    <cellStyle name="Įprastas 2 2 3 2 2 2" xfId="537" xr:uid="{2EA25C2B-4BE0-42D2-9CA5-0AEEAB76A980}"/>
    <cellStyle name="Įprastas 2 2 3 2 3" xfId="418" xr:uid="{3B4E9392-BBBD-43D6-A186-7914C3156D01}"/>
    <cellStyle name="Įprastas 2 2 3 3" xfId="233" xr:uid="{643D8E13-35E9-41A6-A77F-8D8372265B73}"/>
    <cellStyle name="Įprastas 2 2 3 3 2" xfId="478" xr:uid="{585C579A-C83C-4155-B18D-DB0BB39B7160}"/>
    <cellStyle name="Įprastas 2 2 3 4" xfId="359" xr:uid="{CDC4ED3A-53B0-474C-A30C-4430E6204139}"/>
    <cellStyle name="Įprastas 2 2 4" xfId="130" xr:uid="{5AF55C5B-B6C3-434B-9D02-4BCCE0BBDD43}"/>
    <cellStyle name="Įprastas 2 2 4 2" xfId="193" xr:uid="{33ABBF20-3D8F-4D94-9DE8-D76902B0DC67}"/>
    <cellStyle name="Įprastas 2 2 4 2 2" xfId="317" xr:uid="{D7A69A4C-15AD-432A-9C5F-FC619F6FD8C9}"/>
    <cellStyle name="Įprastas 2 2 4 2 2 2" xfId="561" xr:uid="{A207D283-B63F-4615-9857-C78128DBC437}"/>
    <cellStyle name="Įprastas 2 2 4 2 3" xfId="442" xr:uid="{5611845D-5BFB-4903-A175-01F0E5E50A45}"/>
    <cellStyle name="Įprastas 2 2 4 3" xfId="257" xr:uid="{6C04A7A4-4A93-4333-9271-7AFE1932317E}"/>
    <cellStyle name="Įprastas 2 2 4 3 2" xfId="502" xr:uid="{BB417D92-6236-40F2-84DC-DEA34166D48B}"/>
    <cellStyle name="Įprastas 2 2 4 4" xfId="383" xr:uid="{8DBE4D64-B777-4449-B401-EA30771A05F1}"/>
    <cellStyle name="Įprastas 2 2 5" xfId="144" xr:uid="{EB06C160-D129-4E0D-8C9F-D9A6854DCE15}"/>
    <cellStyle name="Įprastas 2 2 5 2" xfId="269" xr:uid="{8E836735-81B9-4EBD-8A16-644E58E06475}"/>
    <cellStyle name="Įprastas 2 2 5 2 2" xfId="513" xr:uid="{96307299-0E49-4327-B6EF-D2FE3D873942}"/>
    <cellStyle name="Įprastas 2 2 5 3" xfId="394" xr:uid="{DC0EC21E-E02E-4BD4-945E-6B94B00DCE0F}"/>
    <cellStyle name="Įprastas 2 2 6" xfId="209" xr:uid="{9B1D8BF6-95B7-4356-9B31-0770EF3289D4}"/>
    <cellStyle name="Įprastas 2 2 6 2" xfId="454" xr:uid="{E6F17151-0137-4CB0-AD33-452CAD71D1B0}"/>
    <cellStyle name="Įprastas 2 2 7" xfId="335" xr:uid="{568DE034-1249-45A8-9BD0-76D547938646}"/>
    <cellStyle name="Įprastas 2 3" xfId="84" xr:uid="{864B2BDA-CE26-4A58-AA0D-3A5E7AC70B60}"/>
    <cellStyle name="Įprastas 2 3 2" xfId="112" xr:uid="{78355DB8-6450-43C9-89F2-4A1462046685}"/>
    <cellStyle name="Įprastas 2 3 2 2" xfId="176" xr:uid="{CB0438C6-F250-4094-8EE9-C6B231395054}"/>
    <cellStyle name="Įprastas 2 3 2 2 2" xfId="300" xr:uid="{3BB5649C-E4ED-4A9B-893F-A154C0E1B3C3}"/>
    <cellStyle name="Įprastas 2 3 2 2 2 2" xfId="544" xr:uid="{CEAF42B1-1217-4AF8-B465-4FB2E9DE9731}"/>
    <cellStyle name="Įprastas 2 3 2 2 3" xfId="425" xr:uid="{17CDB21F-0A52-4F28-ACB5-87C56E4D5DD8}"/>
    <cellStyle name="Įprastas 2 3 2 3" xfId="240" xr:uid="{04165F60-F8BF-4FB8-B19A-026DDDF0A1D9}"/>
    <cellStyle name="Įprastas 2 3 2 3 2" xfId="485" xr:uid="{8CBFB0AD-6F45-47F5-89C6-FBEDD64558F2}"/>
    <cellStyle name="Įprastas 2 3 2 4" xfId="366" xr:uid="{4523A952-8E7E-45BF-ACC1-F38AE69F8655}"/>
    <cellStyle name="Įprastas 2 3 3" xfId="151" xr:uid="{CBBAA3AB-2D52-4748-A1C8-1BACFA981E43}"/>
    <cellStyle name="Įprastas 2 3 3 2" xfId="276" xr:uid="{657F9C60-8C98-40F0-BB17-9910D3723CDD}"/>
    <cellStyle name="Įprastas 2 3 3 2 2" xfId="520" xr:uid="{9338B82D-27EB-47FD-ABAF-E2B4F202864B}"/>
    <cellStyle name="Įprastas 2 3 3 3" xfId="401" xr:uid="{B2CBFFE4-33A6-4561-AF99-872A46BEE44C}"/>
    <cellStyle name="Įprastas 2 3 4" xfId="216" xr:uid="{38676A30-4CB9-48D5-93FA-65B35EA6049A}"/>
    <cellStyle name="Įprastas 2 3 4 2" xfId="461" xr:uid="{6FC757C1-CF81-414B-905A-2DC16F849B30}"/>
    <cellStyle name="Įprastas 2 3 5" xfId="342" xr:uid="{9CAE5AA3-9DBF-4219-8DCE-5FD151903702}"/>
    <cellStyle name="Įprastas 2 4" xfId="100" xr:uid="{AA7CBB51-1DC6-4AFF-9E88-E8C6E801962B}"/>
    <cellStyle name="Įprastas 2 4 2" xfId="164" xr:uid="{35B0FA07-58D0-4DF0-BAE1-2C8FD5B14F8C}"/>
    <cellStyle name="Įprastas 2 4 2 2" xfId="288" xr:uid="{E04B2AF5-1856-4CB2-9CF6-5CBF1EE55B5B}"/>
    <cellStyle name="Įprastas 2 4 2 2 2" xfId="532" xr:uid="{616E5FC9-D9C1-454B-9A07-EEF16862EEE5}"/>
    <cellStyle name="Įprastas 2 4 2 3" xfId="413" xr:uid="{EA013E95-AD9E-4FE8-971F-08CCEE324D53}"/>
    <cellStyle name="Įprastas 2 4 3" xfId="228" xr:uid="{64893168-C6E7-4F78-919F-E2BF369185EF}"/>
    <cellStyle name="Įprastas 2 4 3 2" xfId="473" xr:uid="{DA3D6279-EDF3-4F87-B8D8-A5CC1A82E37D}"/>
    <cellStyle name="Įprastas 2 4 4" xfId="354" xr:uid="{8250C526-ABDC-4893-B50F-DC15EE4A11D2}"/>
    <cellStyle name="Įprastas 2 5" xfId="125" xr:uid="{5D028BA1-8CB3-4B5B-9EC7-C0F6AD612E39}"/>
    <cellStyle name="Įprastas 2 5 2" xfId="188" xr:uid="{E7C6266E-84E2-4151-BD02-E05DFE5A390F}"/>
    <cellStyle name="Įprastas 2 5 2 2" xfId="312" xr:uid="{EC8D2654-5C3B-4F54-8A1D-B586C5DB621C}"/>
    <cellStyle name="Įprastas 2 5 2 2 2" xfId="556" xr:uid="{10DB394F-AE03-4D4C-8275-2733CE0B1FE7}"/>
    <cellStyle name="Įprastas 2 5 2 3" xfId="437" xr:uid="{B5DB6FDB-F095-468C-A74A-3A6438D5EE2A}"/>
    <cellStyle name="Įprastas 2 5 3" xfId="252" xr:uid="{E526D969-F02F-450D-8EE4-9C879249351D}"/>
    <cellStyle name="Įprastas 2 5 3 2" xfId="497" xr:uid="{36A346D5-7CD2-4EF0-8424-B60A2B1C754F}"/>
    <cellStyle name="Įprastas 2 5 4" xfId="378" xr:uid="{D3E736DD-06B4-4B3E-9BD0-CE95BC1377F0}"/>
    <cellStyle name="Įprastas 2 6" xfId="139" xr:uid="{136E14B1-0332-4C7A-94DA-77BC3B1C80F6}"/>
    <cellStyle name="Įprastas 2 6 2" xfId="264" xr:uid="{B22A48D8-3411-491E-AE75-13567B1C6865}"/>
    <cellStyle name="Įprastas 2 6 2 2" xfId="508" xr:uid="{E9CBF056-6830-4EB2-83B8-B4DB99EEA39B}"/>
    <cellStyle name="Įprastas 2 6 3" xfId="389" xr:uid="{717FAC60-567B-40B3-A32B-E4E9F9C8054A}"/>
    <cellStyle name="Įprastas 2 7" xfId="204" xr:uid="{0CE4F0AC-1A8B-4716-AF17-5C2E4635EB4B}"/>
    <cellStyle name="Įprastas 2 7 2" xfId="449" xr:uid="{E6C5092B-183C-419A-BCB6-973CEF66A3CA}"/>
    <cellStyle name="Įprastas 2 8" xfId="330" xr:uid="{841CB800-9A98-4910-A36F-68C57C1CADA0}"/>
    <cellStyle name="Įprastas 3" xfId="571" xr:uid="{35E28FE5-5ECE-4CCD-8C33-DFF0752688D3}"/>
    <cellStyle name="Kablelis 2" xfId="60" xr:uid="{5A89D00B-4A72-4EDB-85FF-D1A74627D532}"/>
    <cellStyle name="Kablelis 2 2" xfId="74" xr:uid="{A7071FFC-8F75-43CE-9FF3-93EC64381B09}"/>
    <cellStyle name="Kablelis 2 2 2" xfId="91" xr:uid="{546B6D65-0891-4643-BE43-44AA2AE10F8E}"/>
    <cellStyle name="Kablelis 2 2 2 2" xfId="119" xr:uid="{638D5D35-E875-43F3-84BF-B229844030FF}"/>
    <cellStyle name="Kablelis 2 2 2 2 2" xfId="183" xr:uid="{94C9D1C5-0AA0-4B3C-96BF-EB9D521EC572}"/>
    <cellStyle name="Kablelis 2 2 2 2 2 2" xfId="307" xr:uid="{573DD94C-E042-4C84-94B9-91D661D2BC3D}"/>
    <cellStyle name="Kablelis 2 2 2 2 2 2 2" xfId="551" xr:uid="{AB824A18-2A6A-4AD9-A26B-8648D99DAF72}"/>
    <cellStyle name="Kablelis 2 2 2 2 2 3" xfId="432" xr:uid="{3F5F856A-E518-456A-8CD4-F83FC8714B72}"/>
    <cellStyle name="Kablelis 2 2 2 2 3" xfId="247" xr:uid="{6D295BFE-B9C2-4829-848B-F1F165667C91}"/>
    <cellStyle name="Kablelis 2 2 2 2 3 2" xfId="492" xr:uid="{4ADFFEAB-85F1-4AF4-9F0E-87E9D64B482E}"/>
    <cellStyle name="Kablelis 2 2 2 2 4" xfId="373" xr:uid="{AA171549-0A24-4E64-949D-831915649D42}"/>
    <cellStyle name="Kablelis 2 2 2 3" xfId="158" xr:uid="{9D93D888-C40B-4433-AFD9-B949A6756C71}"/>
    <cellStyle name="Kablelis 2 2 2 3 2" xfId="283" xr:uid="{0D7A1A28-56FE-4FE9-9C69-01E72CDAC6EC}"/>
    <cellStyle name="Kablelis 2 2 2 3 2 2" xfId="527" xr:uid="{685B869D-0F97-4E17-90D4-04C4DD8F38FB}"/>
    <cellStyle name="Kablelis 2 2 2 3 3" xfId="408" xr:uid="{14A08437-9827-4F73-9F18-9BB443BDE673}"/>
    <cellStyle name="Kablelis 2 2 2 4" xfId="223" xr:uid="{DBBC7180-67FF-4F79-B702-A361F5AF19C5}"/>
    <cellStyle name="Kablelis 2 2 2 4 2" xfId="468" xr:uid="{F84DB614-280B-465C-A964-8B51501EB1C9}"/>
    <cellStyle name="Kablelis 2 2 2 5" xfId="349" xr:uid="{E6DCF8ED-C4DE-4210-88FF-9B7D8E664F81}"/>
    <cellStyle name="Kablelis 2 2 3" xfId="107" xr:uid="{BA5F283E-EFA1-4021-B622-82707BB4ED03}"/>
    <cellStyle name="Kablelis 2 2 3 2" xfId="171" xr:uid="{AAAD3144-BE8B-43BA-BE9E-1C7979FDB610}"/>
    <cellStyle name="Kablelis 2 2 3 2 2" xfId="295" xr:uid="{ED0B8503-47DA-45E1-BB2E-490F651C4FFD}"/>
    <cellStyle name="Kablelis 2 2 3 2 2 2" xfId="539" xr:uid="{BDF0ABCA-4111-4F61-8C4F-AECC5CB30DE6}"/>
    <cellStyle name="Kablelis 2 2 3 2 3" xfId="420" xr:uid="{0792FADA-19CE-4DD5-B2C5-DFF3D9B0978C}"/>
    <cellStyle name="Kablelis 2 2 3 3" xfId="235" xr:uid="{96346BAD-EB86-4DA9-A4B4-10D3D8783CE0}"/>
    <cellStyle name="Kablelis 2 2 3 3 2" xfId="480" xr:uid="{812696F5-511F-46A3-BD09-BCFCFC8DE550}"/>
    <cellStyle name="Kablelis 2 2 3 4" xfId="361" xr:uid="{CBD07EE7-D930-4C41-AE52-9C3F952C5F27}"/>
    <cellStyle name="Kablelis 2 2 4" xfId="132" xr:uid="{0EECAB1F-3ABB-4FBD-830C-35BCDCBDE23E}"/>
    <cellStyle name="Kablelis 2 2 4 2" xfId="195" xr:uid="{0D59B6BE-4270-43B2-8D9A-8F633572F182}"/>
    <cellStyle name="Kablelis 2 2 4 2 2" xfId="319" xr:uid="{039BBB81-ADB5-434E-947D-6A2F2E88BC63}"/>
    <cellStyle name="Kablelis 2 2 4 2 2 2" xfId="563" xr:uid="{A35B8614-7A01-4D09-9098-B46D3786D661}"/>
    <cellStyle name="Kablelis 2 2 4 2 3" xfId="444" xr:uid="{DC5E787D-32B0-4C3D-85B7-3F82B99DAFBE}"/>
    <cellStyle name="Kablelis 2 2 4 3" xfId="259" xr:uid="{84A3A0F9-4262-43B9-9DB9-8A93C29FF379}"/>
    <cellStyle name="Kablelis 2 2 4 3 2" xfId="504" xr:uid="{EEEA1BB8-4177-42C2-8DF9-917459E135AF}"/>
    <cellStyle name="Kablelis 2 2 4 4" xfId="385" xr:uid="{F86DF15A-1144-40D5-9A27-5F62EE012321}"/>
    <cellStyle name="Kablelis 2 2 5" xfId="146" xr:uid="{D4563BEC-CB3B-4893-8404-D9499E6D450D}"/>
    <cellStyle name="Kablelis 2 2 5 2" xfId="271" xr:uid="{2708B51B-B931-4661-A9B6-A8DC105180B4}"/>
    <cellStyle name="Kablelis 2 2 5 2 2" xfId="515" xr:uid="{9F340A96-8EAD-44B2-B2BA-4D842CDC717C}"/>
    <cellStyle name="Kablelis 2 2 5 3" xfId="396" xr:uid="{1248551B-AD77-4E4B-8861-66161CB92186}"/>
    <cellStyle name="Kablelis 2 2 6" xfId="211" xr:uid="{370F2D67-8558-43E1-83FC-463459D7EB41}"/>
    <cellStyle name="Kablelis 2 2 6 2" xfId="456" xr:uid="{6D39F187-F38F-4C15-AA1A-779365C5FC63}"/>
    <cellStyle name="Kablelis 2 2 7" xfId="337" xr:uid="{D2945EF2-AA5C-43CD-8A9C-8D6F53F1719C}"/>
    <cellStyle name="Kablelis 2 3" xfId="86" xr:uid="{BB29EE79-75DE-45E6-BDCC-D63CD3DC7705}"/>
    <cellStyle name="Kablelis 2 3 2" xfId="114" xr:uid="{C542245A-6FB2-4BA0-B81F-C7C3868140C0}"/>
    <cellStyle name="Kablelis 2 3 2 2" xfId="178" xr:uid="{3F817D78-A4C1-4200-A65D-EE55FAE6960E}"/>
    <cellStyle name="Kablelis 2 3 2 2 2" xfId="302" xr:uid="{8F58857D-9D78-4EE2-A69A-F61F9AD9D981}"/>
    <cellStyle name="Kablelis 2 3 2 2 2 2" xfId="546" xr:uid="{31167CB1-FCF1-4DB9-8CBE-E67310329E68}"/>
    <cellStyle name="Kablelis 2 3 2 2 3" xfId="427" xr:uid="{7302B9D9-D66D-441D-91E0-C932B94179AE}"/>
    <cellStyle name="Kablelis 2 3 2 3" xfId="242" xr:uid="{F3093B60-C46B-42C5-A4E2-0271140B01FF}"/>
    <cellStyle name="Kablelis 2 3 2 3 2" xfId="487" xr:uid="{76022007-8A2D-4EBC-98C1-8BD0C225794D}"/>
    <cellStyle name="Kablelis 2 3 2 4" xfId="368" xr:uid="{9CBF18F9-053F-4FEE-A7CC-3825473ACF5D}"/>
    <cellStyle name="Kablelis 2 3 3" xfId="153" xr:uid="{6605FCC0-3504-4D9C-BBB9-D97D43C4F21E}"/>
    <cellStyle name="Kablelis 2 3 3 2" xfId="278" xr:uid="{592DE0AA-2FAE-4FCA-AC25-5794CCEE1875}"/>
    <cellStyle name="Kablelis 2 3 3 2 2" xfId="522" xr:uid="{DF9D7A06-B66E-4441-986A-2DBD16ED0F39}"/>
    <cellStyle name="Kablelis 2 3 3 3" xfId="403" xr:uid="{4B372A53-87FC-4C6A-90B4-EB4FB32ABD71}"/>
    <cellStyle name="Kablelis 2 3 4" xfId="218" xr:uid="{E4A97EC0-277F-439A-A2FC-F0B8C7A48781}"/>
    <cellStyle name="Kablelis 2 3 4 2" xfId="463" xr:uid="{8CD6AF9E-0786-427E-A37A-446F55628C3A}"/>
    <cellStyle name="Kablelis 2 3 5" xfId="344" xr:uid="{24D8EA15-77BD-42F6-AE0B-F26501B1B4B6}"/>
    <cellStyle name="Kablelis 2 4" xfId="102" xr:uid="{30FCA56D-0DF0-41FE-BFCF-3304E81C8CF9}"/>
    <cellStyle name="Kablelis 2 4 2" xfId="166" xr:uid="{1F0E131C-4937-4C66-9E76-9729382333DC}"/>
    <cellStyle name="Kablelis 2 4 2 2" xfId="290" xr:uid="{75825F30-FE28-4C82-A4AE-608B6D0647F3}"/>
    <cellStyle name="Kablelis 2 4 2 2 2" xfId="534" xr:uid="{9391561B-7B6B-44AC-8146-349F819D24F6}"/>
    <cellStyle name="Kablelis 2 4 2 3" xfId="415" xr:uid="{78D97887-9C51-4AB6-A03D-73DA0875235C}"/>
    <cellStyle name="Kablelis 2 4 3" xfId="230" xr:uid="{CF0D14B0-5EE1-4694-A23A-607734982A71}"/>
    <cellStyle name="Kablelis 2 4 3 2" xfId="475" xr:uid="{3BE14C0C-49CC-4558-9BB3-1F3ADEDDC1B3}"/>
    <cellStyle name="Kablelis 2 4 4" xfId="356" xr:uid="{B943E53D-4D8E-430B-AAB5-9FCDC03FBF77}"/>
    <cellStyle name="Kablelis 2 5" xfId="127" xr:uid="{E79955F4-255F-4728-8837-66F967E4B87E}"/>
    <cellStyle name="Kablelis 2 5 2" xfId="190" xr:uid="{971AEC47-E6DA-44CF-964C-4B1C74CF7A05}"/>
    <cellStyle name="Kablelis 2 5 2 2" xfId="314" xr:uid="{91B18FDD-27A4-4D58-98D6-0A6842D5401C}"/>
    <cellStyle name="Kablelis 2 5 2 2 2" xfId="558" xr:uid="{F11E5D18-F51B-40E3-BA53-38A04ECCA96C}"/>
    <cellStyle name="Kablelis 2 5 2 3" xfId="439" xr:uid="{FDCB1072-A508-462B-9789-5D5079A03A61}"/>
    <cellStyle name="Kablelis 2 5 3" xfId="254" xr:uid="{F9431B3F-28FB-475F-9404-F104ABBC5B7B}"/>
    <cellStyle name="Kablelis 2 5 3 2" xfId="499" xr:uid="{35B6968E-9CEC-46DC-9AF8-245AB0C8191C}"/>
    <cellStyle name="Kablelis 2 5 4" xfId="380" xr:uid="{C4C1EC0A-A357-4884-8C73-D0BBB60A8350}"/>
    <cellStyle name="Kablelis 2 6" xfId="141" xr:uid="{8C638A52-7D5C-483D-820A-6659F0B526FF}"/>
    <cellStyle name="Kablelis 2 6 2" xfId="266" xr:uid="{79B7E57C-1ED5-426E-B625-BA54055C0578}"/>
    <cellStyle name="Kablelis 2 6 2 2" xfId="510" xr:uid="{37DA68C7-FBFA-4355-B16B-FB8C412B2E60}"/>
    <cellStyle name="Kablelis 2 6 3" xfId="391" xr:uid="{38936ADC-D15C-4FA5-8B3A-83A2DB0DC88C}"/>
    <cellStyle name="Kablelis 2 7" xfId="206" xr:uid="{18518E11-0AB5-4263-899D-905A12A95394}"/>
    <cellStyle name="Kablelis 2 7 2" xfId="451" xr:uid="{C293D5A3-8521-45CE-9F7B-A90AD4258947}"/>
    <cellStyle name="Kablelis 2 8" xfId="332" xr:uid="{85FDF0E7-53C5-4EAB-9209-860416CB9AE7}"/>
    <cellStyle name="Normal 10" xfId="7" xr:uid="{2F840288-9534-4C0A-8C8E-A256EF9B6C73}"/>
    <cellStyle name="Normal 10 2" xfId="8" xr:uid="{417E0AAE-5608-4ACB-B94F-9D5A0C9A8D60}"/>
    <cellStyle name="Normal 10 3" xfId="62" xr:uid="{81E0A469-6749-487B-A731-5707CA9D3FE8}"/>
    <cellStyle name="Normal 11" xfId="9" xr:uid="{C3ACDD24-08AB-414D-B08C-629468ED2D69}"/>
    <cellStyle name="Normal 11 2" xfId="10" xr:uid="{3A1BF9D7-12C9-49CB-A21B-941CC9A9B838}"/>
    <cellStyle name="Normal 12" xfId="75" xr:uid="{56E8336E-2DA7-4DFD-B83B-84B94464B3ED}"/>
    <cellStyle name="Normal 13" xfId="11" xr:uid="{5D7956BE-5478-466E-9CBC-3F4BA01B43BE}"/>
    <cellStyle name="Normal 13 2" xfId="12" xr:uid="{D1F9EB75-8A05-4568-9B9B-99C4D39152D2}"/>
    <cellStyle name="Normal 13 3" xfId="63" xr:uid="{A60F13E6-F732-4A1D-91CA-A1F28A65E3B6}"/>
    <cellStyle name="Normal 14" xfId="79" xr:uid="{C4B8AF8F-4FED-4920-AF0C-AFF7540D847C}"/>
    <cellStyle name="Normal 14 2" xfId="93" xr:uid="{E8F9CF67-C698-4E47-AB34-B2F99A8FC10F}"/>
    <cellStyle name="Normal 15" xfId="78" xr:uid="{BF18182D-F52B-4C4B-B5AD-F8584D70D3D1}"/>
    <cellStyle name="Normal 15 2" xfId="109" xr:uid="{E8014A11-7805-4250-8F70-9E68CFA38118}"/>
    <cellStyle name="Normal 15 2 2" xfId="173" xr:uid="{FC282962-6559-4CCC-A6D5-CE6D21742E10}"/>
    <cellStyle name="Normal 15 2 2 2" xfId="297" xr:uid="{652AD9CE-3800-46FB-A0EB-18E8E1E727A6}"/>
    <cellStyle name="Normal 15 2 2 2 2" xfId="541" xr:uid="{11703A73-4D19-41A9-ACAF-0152C3A45D4C}"/>
    <cellStyle name="Normal 15 2 2 3" xfId="422" xr:uid="{38E06D61-95A1-44FD-B2FE-EA12045E087D}"/>
    <cellStyle name="Normal 15 2 3" xfId="237" xr:uid="{5C40E2BA-3331-45D8-9104-71B6CACD4A11}"/>
    <cellStyle name="Normal 15 2 3 2" xfId="482" xr:uid="{5DAB5E3B-FFDC-4B60-AD75-88BF80DD3806}"/>
    <cellStyle name="Normal 15 2 4" xfId="363" xr:uid="{4A053029-A00D-4934-8C97-1571D69D06EB}"/>
    <cellStyle name="Normal 15 3" xfId="148" xr:uid="{1A7B7938-F01D-4E97-BA86-F35B3E277045}"/>
    <cellStyle name="Normal 15 3 2" xfId="273" xr:uid="{76DDD8F5-23EE-426E-A4CA-35C9E534F7F0}"/>
    <cellStyle name="Normal 15 3 2 2" xfId="517" xr:uid="{DFB41EEE-F765-4D19-9010-D636F2346C9E}"/>
    <cellStyle name="Normal 15 3 3" xfId="398" xr:uid="{95E33B32-2FDF-44D9-9431-0A3A6E967B1E}"/>
    <cellStyle name="Normal 15 4" xfId="213" xr:uid="{3E5B8698-0D5D-4D2E-BF43-2442DA51C4D2}"/>
    <cellStyle name="Normal 15 4 2" xfId="458" xr:uid="{FB1DA6FD-28E0-453A-90BE-9DEEB657063E}"/>
    <cellStyle name="Normal 15 5" xfId="339" xr:uid="{A83B8DBF-FCE1-4271-84B2-19051F5FDA71}"/>
    <cellStyle name="Normal 16" xfId="95" xr:uid="{E0C07A73-644A-49A8-A6C7-6644EA14C238}"/>
    <cellStyle name="Normal 16 2" xfId="161" xr:uid="{2A916BF3-C4EE-4006-A439-A9E15D1EB81A}"/>
    <cellStyle name="Normal 17" xfId="94" xr:uid="{3890244C-3CBD-4D6D-83D6-793F956F3FEE}"/>
    <cellStyle name="Normal 17 2" xfId="160" xr:uid="{8ED3F37D-E605-47AA-949B-BF2EE2904420}"/>
    <cellStyle name="Normal 17 2 2" xfId="285" xr:uid="{DFAA5AED-A914-42D4-874C-E85C863C3861}"/>
    <cellStyle name="Normal 17 2 2 2" xfId="529" xr:uid="{C25319DD-3E59-440F-91DE-549824351EFF}"/>
    <cellStyle name="Normal 17 2 3" xfId="410" xr:uid="{160E037F-A0E7-4901-BA44-ADDC812EF65D}"/>
    <cellStyle name="Normal 17 3" xfId="225" xr:uid="{AB55EDD1-418A-4976-823A-924577F2CA4B}"/>
    <cellStyle name="Normal 17 3 2" xfId="470" xr:uid="{90EA0579-9DFA-454E-849C-1013ACF993E2}"/>
    <cellStyle name="Normal 17 4" xfId="351" xr:uid="{82277B18-136A-45B2-9A03-4F99CF719B99}"/>
    <cellStyle name="Normal 18" xfId="121" xr:uid="{DBB5D38D-F945-46E9-8EBA-A77800E6135C}"/>
    <cellStyle name="Normal 18 2" xfId="185" xr:uid="{5AA13963-C790-4AEA-97E8-13FA5F31AA86}"/>
    <cellStyle name="Normal 18 2 2" xfId="309" xr:uid="{F27AA93A-3B67-4884-99EA-392CAEDD5E12}"/>
    <cellStyle name="Normal 18 2 2 2" xfId="553" xr:uid="{A95AC00B-5B3F-46E3-A3A6-A8F76A93F264}"/>
    <cellStyle name="Normal 18 2 3" xfId="434" xr:uid="{903C8518-7E60-426A-8760-4827AA61CBA5}"/>
    <cellStyle name="Normal 18 3" xfId="249" xr:uid="{58A56BE2-A99D-42A3-9BDE-264DF2B5C917}"/>
    <cellStyle name="Normal 18 3 2" xfId="494" xr:uid="{84E27A85-7F53-4CD6-834A-581EC91C94B5}"/>
    <cellStyle name="Normal 18 4" xfId="375" xr:uid="{BC3C3AB7-3229-4C87-91F2-1A63F077307B}"/>
    <cellStyle name="Normal 19" xfId="134" xr:uid="{D09A7EBE-92E9-47EE-A786-50A0CBCA273E}"/>
    <cellStyle name="Normal 19 2" xfId="261" xr:uid="{5D32CD66-6485-4636-81A4-155CAABE4E96}"/>
    <cellStyle name="Normal 2" xfId="13" xr:uid="{EE2E4143-C23A-421C-B9F3-76423CB5B823}"/>
    <cellStyle name="Normal 2 2" xfId="14" xr:uid="{AF1D5C34-9430-45DB-953F-18885EE07CA0}"/>
    <cellStyle name="Normal 2 2 2" xfId="15" xr:uid="{F0834570-1657-45CF-8121-04878090ADA2}"/>
    <cellStyle name="Normal 2 2 3" xfId="16" xr:uid="{8BDFAABB-C9F1-4D99-A928-90FEA78905AC}"/>
    <cellStyle name="Normal 2 2 4" xfId="17" xr:uid="{5EC5E84E-0619-458D-A8EA-8336BAA3F90F}"/>
    <cellStyle name="Normal 2 2 5" xfId="18" xr:uid="{0D27E36C-5D80-4D89-9C9F-1D659815AC81}"/>
    <cellStyle name="Normal 2 2 6" xfId="19" xr:uid="{EE5146A1-B949-401D-BE18-7B4D4C581A6C}"/>
    <cellStyle name="Normal 2 2 7" xfId="20" xr:uid="{0A751259-2775-42B5-9878-71E18FE969B9}"/>
    <cellStyle name="Normal 2 2 8" xfId="64" xr:uid="{5A3718ED-76AA-4E2A-8BCD-AA5C75DF0BBC}"/>
    <cellStyle name="Normal 2 3" xfId="21" xr:uid="{118AB493-3750-4442-9768-D19B0AB69064}"/>
    <cellStyle name="Normal 2 4" xfId="22" xr:uid="{F607D269-7ED7-4576-8756-D741C6805C68}"/>
    <cellStyle name="Normal 2 5" xfId="23" xr:uid="{F05DD5A2-E28B-41AE-95BE-7726A604EE8B}"/>
    <cellStyle name="Normal 2 5 2" xfId="65" xr:uid="{1B99FB14-273D-4448-9268-53F78FD42AD0}"/>
    <cellStyle name="Normal 2 6" xfId="24" xr:uid="{584892F8-C3F9-4AF4-88E6-FB9301D12162}"/>
    <cellStyle name="Normal 2 6 2" xfId="66" xr:uid="{FD507BA0-0708-4492-B983-0B8AC40BBA7A}"/>
    <cellStyle name="Normal 2 7" xfId="25" xr:uid="{038830B2-4FC8-4F38-867B-0F3F00403A12}"/>
    <cellStyle name="Normal 2 7 2" xfId="67" xr:uid="{D1AE0EE0-14BB-4A5F-9BC9-00AF4A816FA6}"/>
    <cellStyle name="Normal 2 8" xfId="77" xr:uid="{8E55FA8F-70CF-4116-8A25-C82B06810458}"/>
    <cellStyle name="Normal 20" xfId="133" xr:uid="{A49A19D0-7948-4B31-82E4-23EE222CAC4B}"/>
    <cellStyle name="Normal 20 2" xfId="260" xr:uid="{B84B66EF-3BB2-448F-B227-BD69E31D6064}"/>
    <cellStyle name="Normal 20 2 2" xfId="505" xr:uid="{7C773A7B-0F3C-4B6D-AD91-C451CC7CB660}"/>
    <cellStyle name="Normal 20 3" xfId="386" xr:uid="{0DC8583B-4BFB-4CD0-AB03-FB50F09276BF}"/>
    <cellStyle name="Normal 21" xfId="196" xr:uid="{C1C14555-89F3-455F-BA55-984758774BA9}"/>
    <cellStyle name="Normal 21 2" xfId="320" xr:uid="{E05150DC-4B8F-4338-A003-F09BC48C8DBB}"/>
    <cellStyle name="Normal 21 2 2" xfId="564" xr:uid="{7BD29F47-0635-41AC-B830-4832B5294B7B}"/>
    <cellStyle name="Normal 21 3" xfId="445" xr:uid="{AC66090C-367E-4100-ACA6-D9A30ABC9F42}"/>
    <cellStyle name="Normal 22" xfId="198" xr:uid="{4201046D-C8D5-4631-BBCF-E5BC634A61E2}"/>
    <cellStyle name="Normal 22 2" xfId="203" xr:uid="{156CF000-084B-402A-84EA-AF5EB7B70DF9}"/>
    <cellStyle name="Normal 22 3" xfId="321" xr:uid="{555455D0-C635-459A-81EE-1AA18341E3E0}"/>
    <cellStyle name="Normal 23" xfId="197" xr:uid="{CC7B823C-2ABD-427F-B0B6-1A11055D9762}"/>
    <cellStyle name="Normal 23 2" xfId="446" xr:uid="{BCBD22BB-2FA3-42A5-B62E-E6D3A7113F29}"/>
    <cellStyle name="Normal 24" xfId="322" xr:uid="{C8CF20E0-F2D3-46B3-872F-0E07E2924C8E}"/>
    <cellStyle name="Normal 24 2" xfId="565" xr:uid="{ABDCBB0B-5D2A-4954-808C-810788A1D517}"/>
    <cellStyle name="Normal 25" xfId="323" xr:uid="{D660436C-E6C0-4ED1-A40F-F712CFD3C8B7}"/>
    <cellStyle name="Normal 25 2" xfId="566" xr:uid="{2AEAC914-DB43-46D9-BA9A-C324B2DC46C7}"/>
    <cellStyle name="Normal 26" xfId="324" xr:uid="{CC888B09-CDF6-4ED0-8ADD-9E2095DC6F09}"/>
    <cellStyle name="Normal 26 2" xfId="567" xr:uid="{EAA2EDE7-4F66-4C15-B005-2A7ED3FD2D76}"/>
    <cellStyle name="Normal 27" xfId="326" xr:uid="{ED69C6F0-9385-487A-8AB0-69F806F6C3C4}"/>
    <cellStyle name="Normal 28" xfId="325" xr:uid="{80F03169-FFB0-4B74-8E72-C75E3F5B7FBB}"/>
    <cellStyle name="Normal 29" xfId="568" xr:uid="{2E7B0936-E7AF-4144-9FDF-D1284080EEAB}"/>
    <cellStyle name="Normal 3" xfId="26" xr:uid="{C3039EE2-6369-4F2E-AF17-2B81E22D6D33}"/>
    <cellStyle name="Normal 3 2" xfId="68" xr:uid="{30848A62-8B85-40CA-AC7F-3D171B7AC430}"/>
    <cellStyle name="Normal 3 2 2" xfId="87" xr:uid="{55431882-6583-457B-A1BE-1D7D14009C02}"/>
    <cellStyle name="Normal 3 2 2 2" xfId="115" xr:uid="{6AB98DD0-A570-4720-8129-CF515B1021BA}"/>
    <cellStyle name="Normal 3 2 2 2 2" xfId="179" xr:uid="{EB7853A5-33B4-4F96-BD76-1726978A9CC9}"/>
    <cellStyle name="Normal 3 2 2 2 2 2" xfId="303" xr:uid="{AFB82D55-D497-4984-8944-B0C206A06BAB}"/>
    <cellStyle name="Normal 3 2 2 2 2 2 2" xfId="547" xr:uid="{203DDE1E-626C-4F1D-884B-CA5809033423}"/>
    <cellStyle name="Normal 3 2 2 2 2 3" xfId="428" xr:uid="{E07C8AD5-F2AF-4349-BDB6-E374422E663A}"/>
    <cellStyle name="Normal 3 2 2 2 3" xfId="243" xr:uid="{6220147E-3B08-4DD5-9428-13865396BFC0}"/>
    <cellStyle name="Normal 3 2 2 2 3 2" xfId="488" xr:uid="{660D7A41-938F-4419-9DE9-15144C04200C}"/>
    <cellStyle name="Normal 3 2 2 2 4" xfId="369" xr:uid="{F98B72FB-F541-4C61-B197-2EDEE756A862}"/>
    <cellStyle name="Normal 3 2 2 3" xfId="154" xr:uid="{3813605A-EDED-4E2F-8B52-F4E15105717F}"/>
    <cellStyle name="Normal 3 2 2 3 2" xfId="279" xr:uid="{22BB20D3-003B-49E8-A8C3-D73993BF08BB}"/>
    <cellStyle name="Normal 3 2 2 3 2 2" xfId="523" xr:uid="{93B4232D-9805-49B7-BE55-5023A45ECEC7}"/>
    <cellStyle name="Normal 3 2 2 3 3" xfId="404" xr:uid="{58CD7FE4-FEA4-439E-9F3B-67C0E9640A39}"/>
    <cellStyle name="Normal 3 2 2 4" xfId="219" xr:uid="{D27F1311-1B08-4BFD-B748-67351E80D2AC}"/>
    <cellStyle name="Normal 3 2 2 4 2" xfId="464" xr:uid="{899A8227-73C8-43E1-BE15-FFC91ADF8FC3}"/>
    <cellStyle name="Normal 3 2 2 5" xfId="345" xr:uid="{B74EA16C-7F1F-4E61-A11A-05EA711E9116}"/>
    <cellStyle name="Normal 3 2 3" xfId="103" xr:uid="{61E48756-2B5E-4CBB-B9AD-87A2E8787BD5}"/>
    <cellStyle name="Normal 3 2 3 2" xfId="167" xr:uid="{F062261E-82A9-46FE-8865-71592DD801FB}"/>
    <cellStyle name="Normal 3 2 3 2 2" xfId="291" xr:uid="{09E72AB9-4A2F-45EA-951D-CFAD83443398}"/>
    <cellStyle name="Normal 3 2 3 2 2 2" xfId="535" xr:uid="{3E3157A3-6756-4ECF-BA33-918EC400DF7D}"/>
    <cellStyle name="Normal 3 2 3 2 3" xfId="416" xr:uid="{5B53D48F-5E06-45CE-ABDB-B6D11B0DFCB3}"/>
    <cellStyle name="Normal 3 2 3 3" xfId="231" xr:uid="{724371CF-55B9-4C4E-BE4D-60BDD13AFE31}"/>
    <cellStyle name="Normal 3 2 3 3 2" xfId="476" xr:uid="{37C8E1B5-8BDE-4C47-9214-B935A70332C0}"/>
    <cellStyle name="Normal 3 2 3 4" xfId="357" xr:uid="{76C264ED-A68C-4EFF-989E-216A96077B71}"/>
    <cellStyle name="Normal 3 2 4" xfId="128" xr:uid="{59EA03E9-6534-4766-806D-A2D275E387EE}"/>
    <cellStyle name="Normal 3 2 4 2" xfId="191" xr:uid="{E39A27AE-5E42-4B7D-B8AF-5F5C099C4AF9}"/>
    <cellStyle name="Normal 3 2 4 2 2" xfId="315" xr:uid="{1A11DD44-4C31-45C8-98D2-64B7DDD19767}"/>
    <cellStyle name="Normal 3 2 4 2 2 2" xfId="559" xr:uid="{E22EAD72-7BBB-4305-B628-54EF68B01C08}"/>
    <cellStyle name="Normal 3 2 4 2 3" xfId="440" xr:uid="{F40D4E61-D452-4A43-BADE-7B9BEA20F0AA}"/>
    <cellStyle name="Normal 3 2 4 3" xfId="255" xr:uid="{0DAE6D6E-079D-4676-84CC-EC3E1586BE44}"/>
    <cellStyle name="Normal 3 2 4 3 2" xfId="500" xr:uid="{C8DB3A14-3C60-4D22-BDEB-B71157142DA7}"/>
    <cellStyle name="Normal 3 2 4 4" xfId="381" xr:uid="{96CC0471-435B-470C-BB17-0AFADBC217FF}"/>
    <cellStyle name="Normal 3 2 5" xfId="142" xr:uid="{0AF3F575-9C42-4913-8ACF-D9B30FDE85CD}"/>
    <cellStyle name="Normal 3 2 5 2" xfId="267" xr:uid="{681E259C-9C98-42F1-A7AB-74F7DE97488E}"/>
    <cellStyle name="Normal 3 2 5 2 2" xfId="511" xr:uid="{3986093E-24D4-4BE1-B185-BB1681D58092}"/>
    <cellStyle name="Normal 3 2 5 3" xfId="392" xr:uid="{5CF302EA-A0DD-41FA-B122-5E43595A2376}"/>
    <cellStyle name="Normal 3 2 6" xfId="207" xr:uid="{287A288D-77D4-44F7-8592-8EA2195374A4}"/>
    <cellStyle name="Normal 3 2 6 2" xfId="452" xr:uid="{1D5F9E1A-B1C9-4B16-8403-99BEBEE27A60}"/>
    <cellStyle name="Normal 3 2 7" xfId="333" xr:uid="{D495D7B4-B251-4E80-A2F0-F7ED8E54186A}"/>
    <cellStyle name="Normal 3 3" xfId="81" xr:uid="{1D213480-D4DB-4AF8-AD04-C02F13080010}"/>
    <cellStyle name="Normal 3 3 2" xfId="110" xr:uid="{783DCAED-BBC4-42DF-A563-67DA765CF4D2}"/>
    <cellStyle name="Normal 3 3 2 2" xfId="174" xr:uid="{9795150E-4F88-49AF-8D34-B5DBF722FC19}"/>
    <cellStyle name="Normal 3 3 2 2 2" xfId="298" xr:uid="{F68C99D6-9FC8-4095-BEF8-80482B94FCB8}"/>
    <cellStyle name="Normal 3 3 2 2 2 2" xfId="542" xr:uid="{716B93C3-386F-4DAA-A5DB-4F96ECFCD7BE}"/>
    <cellStyle name="Normal 3 3 2 2 3" xfId="423" xr:uid="{0B2127BF-D93A-4666-BCC9-32085916B55A}"/>
    <cellStyle name="Normal 3 3 2 3" xfId="238" xr:uid="{D52E0705-03B7-4DF7-A7ED-6BAC8B34ACB3}"/>
    <cellStyle name="Normal 3 3 2 3 2" xfId="483" xr:uid="{1EEAD0DE-0D4C-47D7-ABF1-26F45E8E3028}"/>
    <cellStyle name="Normal 3 3 2 4" xfId="364" xr:uid="{B801EF8F-1C6A-4331-9CAA-3FE49407836D}"/>
    <cellStyle name="Normal 3 3 3" xfId="149" xr:uid="{9F38DB51-075A-4EAD-A430-F68E3BDC0657}"/>
    <cellStyle name="Normal 3 3 3 2" xfId="274" xr:uid="{294F1810-8E0D-46EC-99E3-E819A83316DC}"/>
    <cellStyle name="Normal 3 3 3 2 2" xfId="518" xr:uid="{EEA151CF-F2C0-4C3D-8FCE-056473BD7C2F}"/>
    <cellStyle name="Normal 3 3 3 3" xfId="399" xr:uid="{3468C0F6-086D-4F63-8991-EC5A91B005D5}"/>
    <cellStyle name="Normal 3 3 4" xfId="214" xr:uid="{35BC829C-A390-4B3D-BF18-723220B955D6}"/>
    <cellStyle name="Normal 3 3 4 2" xfId="459" xr:uid="{497E4BA0-B529-4FAC-929C-7738F87E08FC}"/>
    <cellStyle name="Normal 3 3 5" xfId="340" xr:uid="{44FC8D16-BAF5-4CC9-B353-C536E93DC479}"/>
    <cellStyle name="Normal 3 4" xfId="97" xr:uid="{C33E13F3-9F54-4B08-AC49-B090D9AB56F3}"/>
    <cellStyle name="Normal 3 4 2" xfId="162" xr:uid="{80EE16AA-8311-42AF-8308-FAB68457CD7B}"/>
    <cellStyle name="Normal 3 4 2 2" xfId="286" xr:uid="{48B88B0B-681A-4AF8-9F40-97BD1639556F}"/>
    <cellStyle name="Normal 3 4 2 2 2" xfId="530" xr:uid="{5B8A2A14-53C8-473A-886E-CB3B0FE4FB30}"/>
    <cellStyle name="Normal 3 4 2 3" xfId="411" xr:uid="{F16451FC-2411-453D-8470-C8153038FE57}"/>
    <cellStyle name="Normal 3 4 3" xfId="226" xr:uid="{F917ABB8-0CCB-4DFD-9195-F75C56E805D1}"/>
    <cellStyle name="Normal 3 4 3 2" xfId="471" xr:uid="{038051D3-B2E6-4EAF-8819-71978C88280E}"/>
    <cellStyle name="Normal 3 4 4" xfId="352" xr:uid="{EC11743A-4850-418B-BBCB-174224A7122A}"/>
    <cellStyle name="Normal 3 5" xfId="123" xr:uid="{99DED365-C437-4AB2-B327-DB442FA182F4}"/>
    <cellStyle name="Normal 3 5 2" xfId="186" xr:uid="{BC8F77A3-2EF4-4C70-992D-07C8B2171F7A}"/>
    <cellStyle name="Normal 3 5 2 2" xfId="310" xr:uid="{93A48926-8C8E-4290-8660-A82EAE57073E}"/>
    <cellStyle name="Normal 3 5 2 2 2" xfId="554" xr:uid="{BE99FA10-2CCC-4666-AB09-7E188A7B4E3C}"/>
    <cellStyle name="Normal 3 5 2 3" xfId="435" xr:uid="{AF1652D4-524B-42AC-B736-3CC0BA175F91}"/>
    <cellStyle name="Normal 3 5 3" xfId="250" xr:uid="{A6DF6611-F817-4451-B8ED-D86DD06B5712}"/>
    <cellStyle name="Normal 3 5 3 2" xfId="495" xr:uid="{E119A73A-B3E5-444B-A3AB-D820D400670E}"/>
    <cellStyle name="Normal 3 5 4" xfId="376" xr:uid="{259FA028-A73F-42F8-AB78-0BFBC3CEE758}"/>
    <cellStyle name="Normal 3 6" xfId="136" xr:uid="{7CCA4A15-CB22-4720-BD8A-7A6CB4E97D1D}"/>
    <cellStyle name="Normal 3 6 2" xfId="262" xr:uid="{F32FC30F-7518-43C7-917C-320A7BA1F68A}"/>
    <cellStyle name="Normal 3 6 2 2" xfId="506" xr:uid="{A96E01BD-5D6F-4312-861B-3E112F56E763}"/>
    <cellStyle name="Normal 3 6 3" xfId="387" xr:uid="{3D4D2D66-D0D3-4AEA-94BB-1DC17C254471}"/>
    <cellStyle name="Normal 3 7" xfId="200" xr:uid="{46A897D1-A19B-4CB3-8673-11E9B1AEDDE0}"/>
    <cellStyle name="Normal 3 7 2" xfId="447" xr:uid="{00A692B4-C3D4-41C5-B08B-7A8706EC8115}"/>
    <cellStyle name="Normal 3 8" xfId="327" xr:uid="{C702D087-DC89-469F-9F57-D69912C90ADB}"/>
    <cellStyle name="Normal 30" xfId="569" xr:uid="{B10F1B1B-EEA7-4DE6-AB6B-6E29FC3A9CE5}"/>
    <cellStyle name="Normal 31" xfId="570" xr:uid="{9B26B1A6-6BC6-48AD-9F2A-85B5FC2F98D1}"/>
    <cellStyle name="Normal 32" xfId="572" xr:uid="{53BCC5DC-E625-497D-9F20-D2374F2D53C9}"/>
    <cellStyle name="Normal 33" xfId="2" xr:uid="{FE946A54-31BD-497A-82A7-E2C75C5BA50D}"/>
    <cellStyle name="Normal 34" xfId="574" xr:uid="{0AC883D9-6BF6-455F-A774-C156FC10FC4F}"/>
    <cellStyle name="Normal 4" xfId="27" xr:uid="{633A09B2-A7E6-415A-BF51-D41D43874FE6}"/>
    <cellStyle name="Normal 5" xfId="28" xr:uid="{2FADABD9-656E-4E5E-9BAB-1B1A0641CBE7}"/>
    <cellStyle name="Normal 5 2" xfId="29" xr:uid="{7F54AE7A-F674-43B4-B793-139E2F02CF37}"/>
    <cellStyle name="Normal 5 3" xfId="30" xr:uid="{4C73A923-ABB2-4A3B-B9D9-4BC5ADD34719}"/>
    <cellStyle name="Normal 5 4" xfId="31" xr:uid="{8D32AED0-2ADC-4913-9145-0B616268C8CF}"/>
    <cellStyle name="Normal 5 5" xfId="32" xr:uid="{20DE8C40-C335-4E6B-9733-21C86B45DC2A}"/>
    <cellStyle name="Normal 6" xfId="33" xr:uid="{17B29115-40EC-4D76-83BE-07115A997923}"/>
    <cellStyle name="Normal 6 2" xfId="34" xr:uid="{1BDE706C-5EA6-49B1-9713-7DA0F7FFCE80}"/>
    <cellStyle name="Normal 6 3" xfId="35" xr:uid="{ED17CF77-36E7-4333-9555-160523E496F8}"/>
    <cellStyle name="Normal 6 4" xfId="36" xr:uid="{383C8ECD-E3B4-4664-A5B6-2199E4A91B1E}"/>
    <cellStyle name="Normal 6 5" xfId="37" xr:uid="{13E055D5-20C5-4B55-96BD-8C9749B06C7C}"/>
    <cellStyle name="Normal 7" xfId="76" xr:uid="{5A6363DE-A959-4F08-9067-F5527B629924}"/>
    <cellStyle name="Normal 7 10" xfId="338" xr:uid="{F0E0B64A-B133-4B32-B4B9-F2CA161782B3}"/>
    <cellStyle name="Normal 7 2" xfId="38" xr:uid="{E37CD624-6E3E-4F03-B064-5108BEF3AC48}"/>
    <cellStyle name="Normal 7 3" xfId="39" xr:uid="{75A253D1-E7F0-42A3-AAF8-55F6A3D419DE}"/>
    <cellStyle name="Normal 7 4" xfId="40" xr:uid="{62F7C98B-A196-4C83-B835-C36F34E5C49D}"/>
    <cellStyle name="Normal 7 5" xfId="92" xr:uid="{5EC61771-967F-4E05-AB2B-B75A0278E6BF}"/>
    <cellStyle name="Normal 7 5 2" xfId="120" xr:uid="{02904D78-4D54-4089-88A6-556A44DA44D0}"/>
    <cellStyle name="Normal 7 5 2 2" xfId="184" xr:uid="{DBAB81B2-03C5-4D19-A7D9-6B5DE45BCED2}"/>
    <cellStyle name="Normal 7 5 2 2 2" xfId="308" xr:uid="{DFBB7CFE-6743-4C08-A1F5-C95D122668D2}"/>
    <cellStyle name="Normal 7 5 2 2 2 2" xfId="552" xr:uid="{36E16544-75AB-4784-89B6-1EEC4E604B88}"/>
    <cellStyle name="Normal 7 5 2 2 3" xfId="433" xr:uid="{958B012B-7DC7-478A-9BBB-C031424309B2}"/>
    <cellStyle name="Normal 7 5 2 3" xfId="248" xr:uid="{65CAC380-6C14-4FC6-A224-96FADC4C1AA2}"/>
    <cellStyle name="Normal 7 5 2 3 2" xfId="493" xr:uid="{E29B5DC6-C703-4ED9-8FA7-824F1EFF4144}"/>
    <cellStyle name="Normal 7 5 2 4" xfId="374" xr:uid="{765B2C83-FD27-4C5F-912F-94EEF7D04B41}"/>
    <cellStyle name="Normal 7 5 3" xfId="159" xr:uid="{EBDC4052-78F3-4098-AD39-91C5FE497E9B}"/>
    <cellStyle name="Normal 7 5 3 2" xfId="284" xr:uid="{9879FCC4-D657-40E1-9C47-4976F31D504B}"/>
    <cellStyle name="Normal 7 5 3 2 2" xfId="528" xr:uid="{A26D681A-84FF-4CC1-A27C-122ABADAB81F}"/>
    <cellStyle name="Normal 7 5 3 3" xfId="409" xr:uid="{2819C3E3-58EA-40BA-BDF1-3BAA383B922E}"/>
    <cellStyle name="Normal 7 5 4" xfId="224" xr:uid="{8E352208-4C84-4ABB-805A-D386BBEEDA8C}"/>
    <cellStyle name="Normal 7 5 4 2" xfId="469" xr:uid="{22FED9A9-5023-4ED7-9B5A-7AA421848591}"/>
    <cellStyle name="Normal 7 5 5" xfId="350" xr:uid="{943BB53F-5088-4832-A886-E08144E46D6F}"/>
    <cellStyle name="Normal 7 6" xfId="108" xr:uid="{B56B6E0C-CA22-420C-80C1-3F76C3357BE0}"/>
    <cellStyle name="Normal 7 6 2" xfId="172" xr:uid="{61A559BD-860B-428F-86C5-4DE8EB2226D0}"/>
    <cellStyle name="Normal 7 6 2 2" xfId="296" xr:uid="{58AF3888-7B0D-456C-ADC3-053C77B00B23}"/>
    <cellStyle name="Normal 7 6 2 2 2" xfId="540" xr:uid="{91DC54E2-88AF-4349-952A-14DF622F05AC}"/>
    <cellStyle name="Normal 7 6 2 3" xfId="421" xr:uid="{5CD842D4-5C64-48F6-B05A-33700B52D12F}"/>
    <cellStyle name="Normal 7 6 3" xfId="236" xr:uid="{7D08DABA-6CE8-4039-8B9D-0880FB7316EC}"/>
    <cellStyle name="Normal 7 6 3 2" xfId="481" xr:uid="{7A98C59E-9355-4767-9BAA-B3A499344D52}"/>
    <cellStyle name="Normal 7 6 4" xfId="362" xr:uid="{4CFE750A-B91F-45C1-A461-C16AE2F63968}"/>
    <cellStyle name="Normal 7 7" xfId="122" xr:uid="{69B25DD3-8C37-4FA3-A5A8-F301533D15DF}"/>
    <cellStyle name="Normal 7 8" xfId="147" xr:uid="{A3146363-DFA1-48D4-A715-E6CCAECE95C7}"/>
    <cellStyle name="Normal 7 8 2" xfId="272" xr:uid="{B70F939D-B095-4FEB-A3A8-188528782E10}"/>
    <cellStyle name="Normal 7 8 2 2" xfId="516" xr:uid="{ACC057E0-2453-4C74-AF40-EE659AD8FDC5}"/>
    <cellStyle name="Normal 7 8 3" xfId="397" xr:uid="{F1198232-542F-4F11-A723-2EC8E2B21405}"/>
    <cellStyle name="Normal 7 9" xfId="212" xr:uid="{DB034564-98F7-4EC1-B486-EA4C7AEB75BD}"/>
    <cellStyle name="Normal 7 9 2" xfId="457" xr:uid="{EA060B1A-72C2-4C95-869A-37934BCE31BE}"/>
    <cellStyle name="Normal 8" xfId="41" xr:uid="{BA6D0EDF-4516-4957-A46D-3640DFB3EFD8}"/>
    <cellStyle name="Normal 8 2" xfId="42" xr:uid="{14CC56F8-E32C-4B15-9109-434AE26B2A80}"/>
    <cellStyle name="Normal 9" xfId="43" xr:uid="{5F4E9757-F3D4-416F-99ED-0ED85D326B82}"/>
    <cellStyle name="Normal 9 2" xfId="44" xr:uid="{C5121B29-45EA-4DD4-A06E-317F6DA20F10}"/>
    <cellStyle name="Normal 9 3" xfId="69" xr:uid="{FF5A63EB-86AF-465B-B08D-933C340A9EFC}"/>
    <cellStyle name="Paprastas 2" xfId="1" xr:uid="{8D8031AB-733F-47BE-8266-D303570A4773}"/>
    <cellStyle name="Paprastas 2 2" xfId="45" xr:uid="{8CEBEF6F-FE9B-4FF9-876F-EDCE0B2F6D33}"/>
    <cellStyle name="Paprastas 2 2 2" xfId="46" xr:uid="{93B7CB14-A9F6-46D5-A764-6813D13DD6F0}"/>
    <cellStyle name="Paprastas 2 2 3" xfId="47" xr:uid="{46A55238-1B68-4DF6-96D5-57F254016F8D}"/>
    <cellStyle name="Paprastas 2 2 4" xfId="48" xr:uid="{42B485D3-6E71-4471-9C72-CE8E6CC8C6C2}"/>
    <cellStyle name="Paprastas 2 2 5" xfId="49" xr:uid="{4179C2D0-8007-48C5-8508-6674033CC54E}"/>
    <cellStyle name="Paprastas 2 2 6" xfId="50" xr:uid="{A16C7BF2-32FC-4780-BA09-D1857BB40901}"/>
    <cellStyle name="Paprastas 2 2 7" xfId="51" xr:uid="{719AC0E1-FF01-4A94-A1F0-D66934B68C72}"/>
    <cellStyle name="Paprastas 2 2 8" xfId="52" xr:uid="{5D5DF418-A49D-44A6-95EC-BCDF6AC3AC6F}"/>
    <cellStyle name="Paprastas 2 2 9" xfId="71" xr:uid="{08625E26-2679-4325-A19D-B32543D8F8FD}"/>
    <cellStyle name="Paprastas 2 3" xfId="70" xr:uid="{7AD826CD-4CD4-4D22-BA1E-9F6FDF82A062}"/>
    <cellStyle name="Paprastas 2 3 2" xfId="88" xr:uid="{616508B1-B7A2-4ACD-BB24-0E0BD853788A}"/>
    <cellStyle name="Paprastas 2 3 2 2" xfId="116" xr:uid="{E5D6AA97-CDE9-4A47-8D9D-DD7A9F3B32C1}"/>
    <cellStyle name="Paprastas 2 3 2 2 2" xfId="180" xr:uid="{45F24F38-8011-4FC5-BF25-AFD39E2BAE38}"/>
    <cellStyle name="Paprastas 2 3 2 2 2 2" xfId="304" xr:uid="{F2D82904-DDE6-4291-A6C2-CDF7DFA9755C}"/>
    <cellStyle name="Paprastas 2 3 2 2 2 2 2" xfId="548" xr:uid="{5299EB10-FBE4-4325-8FB1-6DD1B56ABF37}"/>
    <cellStyle name="Paprastas 2 3 2 2 2 3" xfId="429" xr:uid="{A03BEF47-609C-4852-9196-5CD82493FD97}"/>
    <cellStyle name="Paprastas 2 3 2 2 3" xfId="244" xr:uid="{139861C6-537C-4077-87F7-E50A0E5F0B16}"/>
    <cellStyle name="Paprastas 2 3 2 2 3 2" xfId="489" xr:uid="{B7EE00D0-EF9E-4138-BBBB-B5766DCAABB6}"/>
    <cellStyle name="Paprastas 2 3 2 2 4" xfId="370" xr:uid="{A447273F-7271-4A89-933F-A9B40A56FD90}"/>
    <cellStyle name="Paprastas 2 3 2 3" xfId="155" xr:uid="{1B9B6697-E200-496D-AEAB-A83A26DB845A}"/>
    <cellStyle name="Paprastas 2 3 2 3 2" xfId="280" xr:uid="{12B49045-B5F6-45B1-AF04-A7902AB03928}"/>
    <cellStyle name="Paprastas 2 3 2 3 2 2" xfId="524" xr:uid="{CA2CBDB9-9796-4370-B8FE-96D9E9C563BD}"/>
    <cellStyle name="Paprastas 2 3 2 3 3" xfId="405" xr:uid="{504AD493-ADC9-46D7-83F3-CE682B6D3E50}"/>
    <cellStyle name="Paprastas 2 3 2 4" xfId="220" xr:uid="{95DF274A-DB29-4522-8184-CAC410EA3FB1}"/>
    <cellStyle name="Paprastas 2 3 2 4 2" xfId="465" xr:uid="{A7754489-53D9-4641-9648-30EA11F11EC6}"/>
    <cellStyle name="Paprastas 2 3 2 5" xfId="346" xr:uid="{F1354360-1B06-447E-8919-88A59A497038}"/>
    <cellStyle name="Paprastas 2 3 3" xfId="104" xr:uid="{DE29FAE5-1A2D-4921-9237-CF0DBAEB1F40}"/>
    <cellStyle name="Paprastas 2 3 3 2" xfId="168" xr:uid="{BFFF5E01-B8A8-4144-BE39-55157E81C879}"/>
    <cellStyle name="Paprastas 2 3 3 2 2" xfId="292" xr:uid="{6AD551EE-400F-4833-AEE4-D4CC11D8DBA8}"/>
    <cellStyle name="Paprastas 2 3 3 2 2 2" xfId="536" xr:uid="{F6D77FBC-94F0-4CC9-B7CD-7C03D40C141E}"/>
    <cellStyle name="Paprastas 2 3 3 2 3" xfId="417" xr:uid="{C84AA9DF-EBE8-49E9-9510-2AACF6EFB49A}"/>
    <cellStyle name="Paprastas 2 3 3 3" xfId="232" xr:uid="{F5C7A79F-E6CF-4112-8FB3-C628111D15FB}"/>
    <cellStyle name="Paprastas 2 3 3 3 2" xfId="477" xr:uid="{FDBFA38D-7C2C-4B36-A65F-BEEE7C96A829}"/>
    <cellStyle name="Paprastas 2 3 3 4" xfId="358" xr:uid="{AF43618C-71EA-4336-A75D-367E55B25492}"/>
    <cellStyle name="Paprastas 2 3 4" xfId="129" xr:uid="{B253EA27-4263-461A-9119-67D8B522171B}"/>
    <cellStyle name="Paprastas 2 3 4 2" xfId="192" xr:uid="{BB5EB5B2-AD01-49D1-810B-DD8CF59B166E}"/>
    <cellStyle name="Paprastas 2 3 4 2 2" xfId="316" xr:uid="{E68CED5D-95EF-4B21-9B0C-404EBFD637D7}"/>
    <cellStyle name="Paprastas 2 3 4 2 2 2" xfId="560" xr:uid="{707B3C4A-B805-479F-BCEB-5523141765FA}"/>
    <cellStyle name="Paprastas 2 3 4 2 3" xfId="441" xr:uid="{1649B3D0-DC4E-40C0-883A-FEEE46C6152E}"/>
    <cellStyle name="Paprastas 2 3 4 3" xfId="256" xr:uid="{B03758E9-E61C-4C54-B80C-6F064D362D6C}"/>
    <cellStyle name="Paprastas 2 3 4 3 2" xfId="501" xr:uid="{B57506D6-A097-4A87-B3B4-606578118135}"/>
    <cellStyle name="Paprastas 2 3 4 4" xfId="382" xr:uid="{A34EDE19-444E-462F-80EE-50C5EA26FCFE}"/>
    <cellStyle name="Paprastas 2 3 5" xfId="143" xr:uid="{1F9940F2-E0C4-4CF2-A824-DFFA5752882A}"/>
    <cellStyle name="Paprastas 2 3 5 2" xfId="268" xr:uid="{89ECDDA9-8D89-459F-BA62-FEE0101BC0EC}"/>
    <cellStyle name="Paprastas 2 3 5 2 2" xfId="512" xr:uid="{6E191326-D342-4E04-A2F2-C5391A61B3B5}"/>
    <cellStyle name="Paprastas 2 3 5 3" xfId="393" xr:uid="{3D4B12D6-C658-450D-ACA2-C6F3146CDCA9}"/>
    <cellStyle name="Paprastas 2 3 6" xfId="208" xr:uid="{C341F87C-4F88-4516-951C-2BD098553F61}"/>
    <cellStyle name="Paprastas 2 3 6 2" xfId="453" xr:uid="{8005AE64-4CFF-4D1D-8804-D411E0422ABD}"/>
    <cellStyle name="Paprastas 2 3 7" xfId="334" xr:uid="{5DCFF863-D011-4369-99FD-DA6EFB27C34D}"/>
    <cellStyle name="Paprastas 2 4" xfId="82" xr:uid="{7362E292-25EB-4CFF-ACD7-D59B1E041465}"/>
    <cellStyle name="Paprastas 2 4 2" xfId="111" xr:uid="{EA32F3D5-4371-4B76-B99C-D9968B0EE39A}"/>
    <cellStyle name="Paprastas 2 4 2 2" xfId="175" xr:uid="{34ECD6C4-C9BB-4DC3-ABE0-EE461A0F1FE5}"/>
    <cellStyle name="Paprastas 2 4 2 2 2" xfId="299" xr:uid="{E3F9ED35-3780-4382-AE21-DC06338A7EC3}"/>
    <cellStyle name="Paprastas 2 4 2 2 2 2" xfId="543" xr:uid="{2F484D83-1EC9-47BA-9B40-4A254DD8BC3B}"/>
    <cellStyle name="Paprastas 2 4 2 2 3" xfId="424" xr:uid="{379331D7-B951-4EBE-8C5D-AFF625CE93C9}"/>
    <cellStyle name="Paprastas 2 4 2 3" xfId="239" xr:uid="{65DA97CD-E2F3-45A4-B72E-965AE51CF184}"/>
    <cellStyle name="Paprastas 2 4 2 3 2" xfId="484" xr:uid="{E14F1E1F-0B15-4DB5-AC2E-B1F485D1E421}"/>
    <cellStyle name="Paprastas 2 4 2 4" xfId="365" xr:uid="{B218CED7-94EE-448D-AABD-A4C705FDE9C4}"/>
    <cellStyle name="Paprastas 2 4 3" xfId="150" xr:uid="{A8DA24F7-0ACB-4CDF-A22C-DDBC5AE035E7}"/>
    <cellStyle name="Paprastas 2 4 3 2" xfId="275" xr:uid="{69B9D640-1444-4221-848B-B0816CCC7B06}"/>
    <cellStyle name="Paprastas 2 4 3 2 2" xfId="519" xr:uid="{8E1490CB-BB34-4562-BFBF-7B51D6F5518A}"/>
    <cellStyle name="Paprastas 2 4 3 3" xfId="400" xr:uid="{DD69F1AE-DBF2-428A-A578-58601C77B615}"/>
    <cellStyle name="Paprastas 2 4 4" xfId="215" xr:uid="{7039AA4A-CDFB-4D35-B395-6E6F38E17EFC}"/>
    <cellStyle name="Paprastas 2 4 4 2" xfId="460" xr:uid="{5CC90C08-A0D5-4088-876E-21C845D03E8E}"/>
    <cellStyle name="Paprastas 2 4 5" xfId="341" xr:uid="{A6B2C0A0-9200-4F64-8ED0-6F0698C04F66}"/>
    <cellStyle name="Paprastas 2 5" xfId="98" xr:uid="{29923974-8F2D-4DD8-8D27-AE43B3D4F92F}"/>
    <cellStyle name="Paprastas 2 5 2" xfId="163" xr:uid="{421B0326-6780-4195-ADB9-F65392975A7C}"/>
    <cellStyle name="Paprastas 2 5 2 2" xfId="287" xr:uid="{0536FF32-7926-448F-9CEB-427D3E0C5E92}"/>
    <cellStyle name="Paprastas 2 5 2 2 2" xfId="531" xr:uid="{03A4260B-30C7-4E34-AF70-828D6F4399AD}"/>
    <cellStyle name="Paprastas 2 5 2 3" xfId="412" xr:uid="{31DA77FB-42DD-4C1B-91E6-480FFADD5399}"/>
    <cellStyle name="Paprastas 2 5 3" xfId="227" xr:uid="{77E10164-A7F8-40C5-9A70-2E6433A30D60}"/>
    <cellStyle name="Paprastas 2 5 3 2" xfId="472" xr:uid="{0F85879F-1C81-41BA-9B1A-281C6CE28EF9}"/>
    <cellStyle name="Paprastas 2 5 4" xfId="353" xr:uid="{47CEB5F7-0E68-4F1F-838C-D677F6C9C585}"/>
    <cellStyle name="Paprastas 2 6" xfId="124" xr:uid="{E8C7FBE7-5452-431A-BD13-A7F0CDD5B61F}"/>
    <cellStyle name="Paprastas 2 6 2" xfId="187" xr:uid="{97C10390-1216-4CE1-90F3-E099DEA5EE53}"/>
    <cellStyle name="Paprastas 2 6 2 2" xfId="311" xr:uid="{28535CD8-A2F5-4868-B79D-BDB2C80DDB8B}"/>
    <cellStyle name="Paprastas 2 6 2 2 2" xfId="555" xr:uid="{EDF3CC1E-4C8C-4125-B82F-9FACEE2AAA7C}"/>
    <cellStyle name="Paprastas 2 6 2 3" xfId="436" xr:uid="{EE254E20-9003-4EC1-BF4C-92A531B25FBF}"/>
    <cellStyle name="Paprastas 2 6 3" xfId="251" xr:uid="{A1624ACC-7E6B-4BC3-9420-CD695821BB9D}"/>
    <cellStyle name="Paprastas 2 6 3 2" xfId="496" xr:uid="{D904D903-8D58-4209-8010-93538483DF4C}"/>
    <cellStyle name="Paprastas 2 6 4" xfId="377" xr:uid="{D1A9491C-9C3E-4F31-86E6-BA18D3C941E3}"/>
    <cellStyle name="Paprastas 2 7" xfId="137" xr:uid="{4459E4D1-EDF3-42CE-9716-4A7E01638A9C}"/>
    <cellStyle name="Paprastas 2 7 2" xfId="263" xr:uid="{7743787C-13FE-424A-BED5-8DEF64C69B7B}"/>
    <cellStyle name="Paprastas 2 7 2 2" xfId="507" xr:uid="{9D87CF9A-B063-44C4-BD2C-90A72EA70DFD}"/>
    <cellStyle name="Paprastas 2 7 3" xfId="388" xr:uid="{DDCE188C-645C-4801-B357-2FEA5C7BC6B1}"/>
    <cellStyle name="Paprastas 2 8" xfId="201" xr:uid="{EA112866-6600-44EA-954F-4E1914FFED99}"/>
    <cellStyle name="Paprastas 2 8 2" xfId="448" xr:uid="{4B3AD82B-600A-4546-A56F-D314C2D3E639}"/>
    <cellStyle name="Paprastas 2 9" xfId="328" xr:uid="{7B2914FC-D8D7-4999-A9F3-48CBF5CDEFCF}"/>
    <cellStyle name="Paprastas 2_enteric" xfId="53" xr:uid="{DF75781C-644B-41A5-8FC8-95A4201DA970}"/>
    <cellStyle name="Percent 2" xfId="55" xr:uid="{97C13AC8-9987-464F-A1D7-D7FF80EF5625}"/>
    <cellStyle name="Percent 2 2" xfId="56" xr:uid="{9E75385F-4FE6-4481-9083-D5D05AB8A163}"/>
    <cellStyle name="Percent 3" xfId="57" xr:uid="{1071804C-E9F3-4E1C-A126-6947B63BC8E1}"/>
    <cellStyle name="Percent 4" xfId="83" xr:uid="{DA337991-66F9-4C06-A864-79A9AFB3D8EA}"/>
    <cellStyle name="Percent 5" xfId="99" xr:uid="{D025356D-034B-4F7E-A790-ED4DB45FA7EE}"/>
    <cellStyle name="Percent 6" xfId="138" xr:uid="{FD1D3925-8285-4789-A7DC-A940D6B6AE08}"/>
    <cellStyle name="Percent 7" xfId="202" xr:uid="{6809C75A-31DD-4E71-81C5-8B6E5408A401}"/>
    <cellStyle name="Percent 8" xfId="329" xr:uid="{2A6D57D9-8B77-45C7-9821-F4AF5715821D}"/>
    <cellStyle name="Percent 9" xfId="54" xr:uid="{C546C842-5ACC-41A5-B1F2-70F6CDD73D55}"/>
    <cellStyle name="Procentai" xfId="573" builtinId="5"/>
    <cellStyle name="Procentai 2" xfId="59" xr:uid="{B4CCE5E1-ED20-42F1-941E-4B6AA941B6FC}"/>
    <cellStyle name="Procentai 2 2" xfId="73" xr:uid="{9ECDEFB3-B979-484B-811F-D1F1904D7050}"/>
    <cellStyle name="Procentai 2 2 2" xfId="90" xr:uid="{17A5EBAB-C237-4A67-98E5-269C45ACBAD5}"/>
    <cellStyle name="Procentai 2 2 2 2" xfId="118" xr:uid="{52615D75-9CA9-4C35-9B5C-E36C167913C0}"/>
    <cellStyle name="Procentai 2 2 2 2 2" xfId="182" xr:uid="{34B56476-7DE4-467C-A7CA-B1D6F0D69E4C}"/>
    <cellStyle name="Procentai 2 2 2 2 2 2" xfId="306" xr:uid="{DCCCFC23-5229-4E42-B1A2-5D9799A928BB}"/>
    <cellStyle name="Procentai 2 2 2 2 2 2 2" xfId="550" xr:uid="{D1238454-3EE0-4625-BB32-7F660123CAF7}"/>
    <cellStyle name="Procentai 2 2 2 2 2 3" xfId="431" xr:uid="{FB862A9A-25D8-40BE-8358-FB9DD33E0C6A}"/>
    <cellStyle name="Procentai 2 2 2 2 3" xfId="246" xr:uid="{64EF01F1-12AE-41ED-8270-CB076CE8CB87}"/>
    <cellStyle name="Procentai 2 2 2 2 3 2" xfId="491" xr:uid="{1EFB1540-B9F7-4E23-A989-D716CA78D364}"/>
    <cellStyle name="Procentai 2 2 2 2 4" xfId="372" xr:uid="{04F36BAA-A243-4DBD-B0A4-41E75AA35B37}"/>
    <cellStyle name="Procentai 2 2 2 3" xfId="157" xr:uid="{7B46B010-DFEF-48EB-96A8-8E37DE85A261}"/>
    <cellStyle name="Procentai 2 2 2 3 2" xfId="282" xr:uid="{241E6597-2EC3-4420-AE0C-54E2437EA070}"/>
    <cellStyle name="Procentai 2 2 2 3 2 2" xfId="526" xr:uid="{EAB28506-20E1-4CB5-8F72-61D24444E52A}"/>
    <cellStyle name="Procentai 2 2 2 3 3" xfId="407" xr:uid="{187B4ED3-FA22-4EE3-BE8F-97EB8142FFE8}"/>
    <cellStyle name="Procentai 2 2 2 4" xfId="222" xr:uid="{D47BBC9B-4BFD-4E85-87BF-7D03F4213174}"/>
    <cellStyle name="Procentai 2 2 2 4 2" xfId="467" xr:uid="{904143E2-A2B0-499C-9B8E-5F7E4BAC35FC}"/>
    <cellStyle name="Procentai 2 2 2 5" xfId="348" xr:uid="{1D091171-3763-426B-9735-AE7121F946F8}"/>
    <cellStyle name="Procentai 2 2 3" xfId="106" xr:uid="{C8511CEB-A987-44B6-92C5-E13FDB4A3B31}"/>
    <cellStyle name="Procentai 2 2 3 2" xfId="170" xr:uid="{FD0C8288-09D5-4F07-B5B2-FDFD9EB360F3}"/>
    <cellStyle name="Procentai 2 2 3 2 2" xfId="294" xr:uid="{E7D0C970-D7C2-44DB-BA18-06EABF0C9AF7}"/>
    <cellStyle name="Procentai 2 2 3 2 2 2" xfId="538" xr:uid="{E424418E-F2B1-44A2-9946-F48A9F7E33DA}"/>
    <cellStyle name="Procentai 2 2 3 2 3" xfId="419" xr:uid="{ACC443B4-255E-4201-BF91-40E03DBB9C82}"/>
    <cellStyle name="Procentai 2 2 3 3" xfId="234" xr:uid="{F0AE4E09-7CEF-4863-BF26-3D8EE8DE6DB6}"/>
    <cellStyle name="Procentai 2 2 3 3 2" xfId="479" xr:uid="{5EFEAE4E-DAD4-4C42-A20D-C91F21C72B28}"/>
    <cellStyle name="Procentai 2 2 3 4" xfId="360" xr:uid="{22114913-ED7B-4B84-8575-6BC326A07BDC}"/>
    <cellStyle name="Procentai 2 2 4" xfId="131" xr:uid="{C7AC44B9-436B-4373-8A8B-2F87F20875C0}"/>
    <cellStyle name="Procentai 2 2 4 2" xfId="194" xr:uid="{FABAF3D4-BEAB-402C-9A4D-1BB2F8BC01D7}"/>
    <cellStyle name="Procentai 2 2 4 2 2" xfId="318" xr:uid="{019ACB0E-7FB1-4B81-97A9-AC9412A05CD2}"/>
    <cellStyle name="Procentai 2 2 4 2 2 2" xfId="562" xr:uid="{361DEF9B-6B41-4AD2-8430-E3C5B3643BDB}"/>
    <cellStyle name="Procentai 2 2 4 2 3" xfId="443" xr:uid="{7079019D-0645-4B3B-8EC3-4326B1A76DB1}"/>
    <cellStyle name="Procentai 2 2 4 3" xfId="258" xr:uid="{BF6FBD79-7C76-4BBC-B7A9-B3B406EF7072}"/>
    <cellStyle name="Procentai 2 2 4 3 2" xfId="503" xr:uid="{7795E9C0-C14A-40F4-B443-68487FFD01B2}"/>
    <cellStyle name="Procentai 2 2 4 4" xfId="384" xr:uid="{0FDD0E66-3188-4323-9149-D11A70F40A62}"/>
    <cellStyle name="Procentai 2 2 5" xfId="145" xr:uid="{AD517111-0952-4DB3-97E2-54B6C2C9D50F}"/>
    <cellStyle name="Procentai 2 2 5 2" xfId="270" xr:uid="{75AA14CB-5A39-4B19-920D-3C82288AF88A}"/>
    <cellStyle name="Procentai 2 2 5 2 2" xfId="514" xr:uid="{4370956C-AAE1-4611-9A3B-F563986E8C4E}"/>
    <cellStyle name="Procentai 2 2 5 3" xfId="395" xr:uid="{03E7C413-7EE0-4C89-AF00-B55A848C544B}"/>
    <cellStyle name="Procentai 2 2 6" xfId="210" xr:uid="{4507F6D1-2779-4343-A831-55F630AF6137}"/>
    <cellStyle name="Procentai 2 2 6 2" xfId="455" xr:uid="{AF75020F-DA39-4B6B-B58B-BAA5EDE7A4AB}"/>
    <cellStyle name="Procentai 2 2 7" xfId="336" xr:uid="{E0584ED5-F9DF-42AE-9D5F-8E109B9EFA8B}"/>
    <cellStyle name="Procentai 2 3" xfId="85" xr:uid="{A4D1955D-E84D-4238-8B10-55A86F063B25}"/>
    <cellStyle name="Procentai 2 3 2" xfId="113" xr:uid="{4573EF82-3BB4-42DE-921F-97995B1778FC}"/>
    <cellStyle name="Procentai 2 3 2 2" xfId="177" xr:uid="{8BECFFED-54D4-42B6-8642-8EA840C10F39}"/>
    <cellStyle name="Procentai 2 3 2 2 2" xfId="301" xr:uid="{B3D351D8-AB5C-4DEA-8459-5D2C94A6DDC0}"/>
    <cellStyle name="Procentai 2 3 2 2 2 2" xfId="545" xr:uid="{B1969353-1156-41E6-8A7B-0B62CCFA7AA8}"/>
    <cellStyle name="Procentai 2 3 2 2 3" xfId="426" xr:uid="{2CA6E33B-8AD5-463C-A652-85014DADDC88}"/>
    <cellStyle name="Procentai 2 3 2 3" xfId="241" xr:uid="{655A3438-C06C-4556-98A2-5CC459688268}"/>
    <cellStyle name="Procentai 2 3 2 3 2" xfId="486" xr:uid="{DCFB2D80-98AF-4D06-A92C-F59677150B57}"/>
    <cellStyle name="Procentai 2 3 2 4" xfId="367" xr:uid="{59632C7D-9DF5-4173-AF16-C31EFF06C785}"/>
    <cellStyle name="Procentai 2 3 3" xfId="152" xr:uid="{A95E455D-91AC-4114-9976-3021100BDB4C}"/>
    <cellStyle name="Procentai 2 3 3 2" xfId="277" xr:uid="{66FEFF1C-0D3E-4B4A-A761-119DC9587A1A}"/>
    <cellStyle name="Procentai 2 3 3 2 2" xfId="521" xr:uid="{BB315644-9A4F-4B2C-81A4-64C20051D345}"/>
    <cellStyle name="Procentai 2 3 3 3" xfId="402" xr:uid="{8020A20B-33C0-4864-BECA-481AD4515C7C}"/>
    <cellStyle name="Procentai 2 3 4" xfId="217" xr:uid="{4BD17222-1360-477A-A2B2-165FEFA40990}"/>
    <cellStyle name="Procentai 2 3 4 2" xfId="462" xr:uid="{E291E59C-8F43-4CFA-929E-6899584AF2AD}"/>
    <cellStyle name="Procentai 2 3 5" xfId="343" xr:uid="{FC6D426F-367D-4D5D-9608-2263765F1C6C}"/>
    <cellStyle name="Procentai 2 4" xfId="101" xr:uid="{71311623-C2F0-4326-9F29-38696722E862}"/>
    <cellStyle name="Procentai 2 4 2" xfId="165" xr:uid="{BB0364C5-1389-4C00-AE17-4E33B01B1C30}"/>
    <cellStyle name="Procentai 2 4 2 2" xfId="289" xr:uid="{AB574EF3-214D-42D8-A562-80E2CEEAD7D8}"/>
    <cellStyle name="Procentai 2 4 2 2 2" xfId="533" xr:uid="{67BF9332-E3A3-4159-83F1-8EECE6E82E0E}"/>
    <cellStyle name="Procentai 2 4 2 3" xfId="414" xr:uid="{3055E4B5-1322-481F-8F19-ECD9291296D7}"/>
    <cellStyle name="Procentai 2 4 3" xfId="229" xr:uid="{C7033418-DF10-42C2-BF4B-4A2702565926}"/>
    <cellStyle name="Procentai 2 4 3 2" xfId="474" xr:uid="{560F3356-A7D0-403D-B012-6CC174FBEB5F}"/>
    <cellStyle name="Procentai 2 4 4" xfId="355" xr:uid="{7E6637E1-36DA-485F-B35C-E2CA49D915AF}"/>
    <cellStyle name="Procentai 2 5" xfId="126" xr:uid="{C6990A82-B198-49C0-954E-034DEC05F068}"/>
    <cellStyle name="Procentai 2 5 2" xfId="189" xr:uid="{F7F35002-8F6D-4D63-B1DF-F2677033B71C}"/>
    <cellStyle name="Procentai 2 5 2 2" xfId="313" xr:uid="{85CE9D66-A493-4C38-8569-4362F62ED543}"/>
    <cellStyle name="Procentai 2 5 2 2 2" xfId="557" xr:uid="{97D93A30-C88A-46D8-98F7-C78E981287F9}"/>
    <cellStyle name="Procentai 2 5 2 3" xfId="438" xr:uid="{54788BBE-BC51-4269-873F-D47CB730AF0C}"/>
    <cellStyle name="Procentai 2 5 3" xfId="253" xr:uid="{E0385EA9-DD8A-49A3-B04E-B7EC666B9BD3}"/>
    <cellStyle name="Procentai 2 5 3 2" xfId="498" xr:uid="{BD8109C1-E4F0-48C3-A717-B6694898383F}"/>
    <cellStyle name="Procentai 2 5 4" xfId="379" xr:uid="{C2D5B611-982E-411B-82A6-12E1C19EA2EB}"/>
    <cellStyle name="Procentai 2 6" xfId="140" xr:uid="{C30A7482-1E53-45FC-9BC9-C686190503CF}"/>
    <cellStyle name="Procentai 2 6 2" xfId="265" xr:uid="{E62540A5-6B3E-47CE-82C3-147FB441B6E6}"/>
    <cellStyle name="Procentai 2 6 2 2" xfId="509" xr:uid="{079F410B-318B-43E3-BBBE-E33CAF7FFA4B}"/>
    <cellStyle name="Procentai 2 6 3" xfId="390" xr:uid="{45C9B6EE-5F18-4122-AF38-8DE98ECF1C72}"/>
    <cellStyle name="Procentai 2 7" xfId="205" xr:uid="{61B38C12-C4CF-44AD-BE27-5315F6FC7026}"/>
    <cellStyle name="Procentai 2 7 2" xfId="450" xr:uid="{50EC74B4-1C78-4C29-89E7-206FDF4B7360}"/>
    <cellStyle name="Procentai 2 8" xfId="331" xr:uid="{5B19FA52-1EF9-408F-809E-988BA9AD8F35}"/>
    <cellStyle name="Обычный_2++" xfId="61" xr:uid="{59834D9B-5824-47F4-89C9-28D71AFB444B}"/>
  </cellStyles>
  <dxfs count="1">
    <dxf>
      <font>
        <color rgb="FFFFFFFF"/>
      </font>
      <fill>
        <patternFill>
          <bgColor theme="1"/>
        </patternFill>
      </fill>
    </dxf>
  </dxfs>
  <tableStyles count="0" defaultTableStyle="TableStyleMedium2" defaultPivotStyle="PivotStyleLight16"/>
  <colors>
    <mruColors>
      <color rgb="FFFFFFFF"/>
      <color rgb="FFB2B2B2"/>
      <color rgb="FF808080"/>
      <color rgb="FF0DA378"/>
      <color rgb="FFE2F2E8"/>
      <color rgb="FF9DE1AC"/>
      <color rgb="FFA5D8B7"/>
      <color rgb="FF9CE2CB"/>
      <color rgb="FFD2EBDB"/>
      <color rgb="FFD4EA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263343752177507"/>
          <c:y val="3.923230552998061E-2"/>
          <c:w val="0.82855998370499884"/>
          <c:h val="0.79659527559055121"/>
        </c:manualLayout>
      </c:layout>
      <c:lineChart>
        <c:grouping val="standard"/>
        <c:varyColors val="0"/>
        <c:ser>
          <c:idx val="0"/>
          <c:order val="0"/>
          <c:spPr>
            <a:ln w="34925" cap="rnd">
              <a:solidFill>
                <a:schemeClr val="lt1"/>
              </a:solidFill>
              <a:round/>
            </a:ln>
            <a:effectLst>
              <a:outerShdw dist="25400" dir="2700000" algn="tl" rotWithShape="0">
                <a:schemeClr val="accent1"/>
              </a:outerShdw>
            </a:effectLst>
          </c:spPr>
          <c:marker>
            <c:symbol val="none"/>
          </c:marker>
          <c:cat>
            <c:numRef>
              <c:f>SKAIČIUOKLĖ!$H$5:$M$5</c:f>
              <c:numCache>
                <c:formatCode>General</c:formatCode>
                <c:ptCount val="6"/>
                <c:pt idx="0">
                  <c:v>2025</c:v>
                </c:pt>
                <c:pt idx="1">
                  <c:v>2026</c:v>
                </c:pt>
                <c:pt idx="2">
                  <c:v>2027</c:v>
                </c:pt>
                <c:pt idx="3">
                  <c:v>2028</c:v>
                </c:pt>
                <c:pt idx="4">
                  <c:v>2029</c:v>
                </c:pt>
                <c:pt idx="5">
                  <c:v>2030</c:v>
                </c:pt>
              </c:numCache>
            </c:numRef>
          </c:cat>
          <c:val>
            <c:numRef>
              <c:f>SKAIČIUOKLĖ!$H$11:$M$11</c:f>
              <c:numCache>
                <c:formatCode>0.000</c:formatCode>
                <c:ptCount val="6"/>
                <c:pt idx="0">
                  <c:v>26.3</c:v>
                </c:pt>
                <c:pt idx="1">
                  <c:v>10.52</c:v>
                </c:pt>
                <c:pt idx="2">
                  <c:v>0</c:v>
                </c:pt>
                <c:pt idx="3">
                  <c:v>0</c:v>
                </c:pt>
                <c:pt idx="4">
                  <c:v>0</c:v>
                </c:pt>
                <c:pt idx="5">
                  <c:v>0</c:v>
                </c:pt>
              </c:numCache>
            </c:numRef>
          </c:val>
          <c:smooth val="0"/>
          <c:extLst>
            <c:ext xmlns:c16="http://schemas.microsoft.com/office/drawing/2014/chart" uri="{C3380CC4-5D6E-409C-BE32-E72D297353CC}">
              <c16:uniqueId val="{00000000-8D85-4AC9-A6B5-248C241C884C}"/>
            </c:ext>
          </c:extLst>
        </c:ser>
        <c:ser>
          <c:idx val="1"/>
          <c:order val="1"/>
          <c:spPr>
            <a:ln w="34925" cap="rnd">
              <a:solidFill>
                <a:schemeClr val="lt1"/>
              </a:solidFill>
              <a:round/>
            </a:ln>
            <a:effectLst>
              <a:outerShdw dist="25400" dir="2700000" algn="tl" rotWithShape="0">
                <a:schemeClr val="accent2"/>
              </a:outerShdw>
            </a:effectLst>
          </c:spPr>
          <c:marker>
            <c:symbol val="none"/>
          </c:marker>
          <c:cat>
            <c:numRef>
              <c:f>SKAIČIUOKLĖ!$H$5:$M$5</c:f>
              <c:numCache>
                <c:formatCode>General</c:formatCode>
                <c:ptCount val="6"/>
                <c:pt idx="0">
                  <c:v>2025</c:v>
                </c:pt>
                <c:pt idx="1">
                  <c:v>2026</c:v>
                </c:pt>
                <c:pt idx="2">
                  <c:v>2027</c:v>
                </c:pt>
                <c:pt idx="3">
                  <c:v>2028</c:v>
                </c:pt>
                <c:pt idx="4">
                  <c:v>2029</c:v>
                </c:pt>
                <c:pt idx="5">
                  <c:v>2030</c:v>
                </c:pt>
              </c:numCache>
            </c:numRef>
          </c:cat>
          <c:val>
            <c:numRef>
              <c:f>SKAIČIUOKLĖ!$H$12:$M$12</c:f>
            </c:numRef>
          </c:val>
          <c:smooth val="0"/>
          <c:extLst>
            <c:ext xmlns:c16="http://schemas.microsoft.com/office/drawing/2014/chart" uri="{C3380CC4-5D6E-409C-BE32-E72D297353CC}">
              <c16:uniqueId val="{00000000-96A6-43A0-8983-51010440BC93}"/>
            </c:ext>
          </c:extLst>
        </c:ser>
        <c:dLbls>
          <c:showLegendKey val="0"/>
          <c:showVal val="0"/>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1782498127"/>
        <c:axId val="1624634447"/>
      </c:lineChart>
      <c:catAx>
        <c:axId val="1782498127"/>
        <c:scaling>
          <c:orientation val="minMax"/>
        </c:scaling>
        <c:delete val="0"/>
        <c:axPos val="b"/>
        <c:majorGridlines>
          <c:spPr>
            <a:ln w="9525" cap="flat" cmpd="sng" algn="ctr">
              <a:solidFill>
                <a:schemeClr val="accent2"/>
              </a:solidFill>
              <a:round/>
            </a:ln>
            <a:effectLst/>
          </c:spPr>
        </c:majorGridlines>
        <c:numFmt formatCode="General" sourceLinked="1"/>
        <c:majorTickMark val="none"/>
        <c:minorTickMark val="none"/>
        <c:tickLblPos val="nextTo"/>
        <c:spPr>
          <a:noFill/>
          <a:ln w="12700" cap="flat" cmpd="sng" algn="ctr">
            <a:solidFill>
              <a:schemeClr val="accent2"/>
            </a:solidFill>
            <a:round/>
          </a:ln>
          <a:effectLst/>
        </c:spPr>
        <c:txPr>
          <a:bodyPr rot="-60000000" spcFirstLastPara="1" vertOverflow="ellipsis" vert="horz" wrap="square" anchor="ctr" anchorCtr="1"/>
          <a:lstStyle/>
          <a:p>
            <a:pPr>
              <a:defRPr sz="900" b="0" i="0" u="none" strike="noStrike" kern="1200" spc="100" baseline="0">
                <a:solidFill>
                  <a:schemeClr val="accent3">
                    <a:lumMod val="25000"/>
                  </a:schemeClr>
                </a:solidFill>
                <a:latin typeface="+mn-lt"/>
                <a:ea typeface="+mn-ea"/>
                <a:cs typeface="+mn-cs"/>
              </a:defRPr>
            </a:pPr>
            <a:endParaRPr lang="en-US"/>
          </a:p>
        </c:txPr>
        <c:crossAx val="1624634447"/>
        <c:crosses val="autoZero"/>
        <c:auto val="1"/>
        <c:lblAlgn val="ctr"/>
        <c:lblOffset val="100"/>
        <c:noMultiLvlLbl val="0"/>
      </c:catAx>
      <c:valAx>
        <c:axId val="1624634447"/>
        <c:scaling>
          <c:orientation val="minMax"/>
        </c:scaling>
        <c:delete val="0"/>
        <c:axPos val="l"/>
        <c:majorGridlines>
          <c:spPr>
            <a:ln w="9525" cap="flat" cmpd="sng" algn="ctr">
              <a:solidFill>
                <a:schemeClr val="accent2"/>
              </a:solidFill>
              <a:round/>
            </a:ln>
            <a:effectLst/>
          </c:spPr>
        </c:majorGridlines>
        <c:title>
          <c:tx>
            <c:rich>
              <a:bodyPr rot="-5400000" spcFirstLastPara="1" vertOverflow="ellipsis" vert="horz" wrap="square" anchor="ctr" anchorCtr="1"/>
              <a:lstStyle/>
              <a:p>
                <a:pPr>
                  <a:defRPr sz="900" b="1" i="0" u="none" strike="noStrike" kern="1200" baseline="0">
                    <a:solidFill>
                      <a:schemeClr val="accent3">
                        <a:lumMod val="25000"/>
                      </a:schemeClr>
                    </a:solidFill>
                    <a:latin typeface="+mn-lt"/>
                    <a:ea typeface="+mn-ea"/>
                    <a:cs typeface="+mn-cs"/>
                  </a:defRPr>
                </a:pPr>
                <a:r>
                  <a:rPr lang="en-US">
                    <a:solidFill>
                      <a:schemeClr val="accent3">
                        <a:lumMod val="25000"/>
                      </a:schemeClr>
                    </a:solidFill>
                  </a:rPr>
                  <a:t>kt CO2 ekv.</a:t>
                </a:r>
                <a:endParaRPr lang="lt-LT">
                  <a:solidFill>
                    <a:schemeClr val="accent3">
                      <a:lumMod val="25000"/>
                    </a:schemeClr>
                  </a:solidFill>
                </a:endParaRPr>
              </a:p>
            </c:rich>
          </c:tx>
          <c:layout>
            <c:manualLayout>
              <c:xMode val="edge"/>
              <c:yMode val="edge"/>
              <c:x val="2.1053365902546906E-2"/>
              <c:y val="0.31300468038933066"/>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accent3">
                      <a:lumMod val="25000"/>
                    </a:schemeClr>
                  </a:solidFill>
                  <a:latin typeface="+mn-lt"/>
                  <a:ea typeface="+mn-ea"/>
                  <a:cs typeface="+mn-cs"/>
                </a:defRPr>
              </a:pPr>
              <a:endParaRPr lang="lt-LT"/>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3">
                    <a:lumMod val="25000"/>
                  </a:schemeClr>
                </a:solidFill>
                <a:latin typeface="+mn-lt"/>
                <a:ea typeface="+mn-ea"/>
                <a:cs typeface="+mn-cs"/>
              </a:defRPr>
            </a:pPr>
            <a:endParaRPr lang="en-US"/>
          </a:p>
        </c:txPr>
        <c:crossAx val="1782498127"/>
        <c:crosses val="autoZero"/>
        <c:crossBetween val="between"/>
      </c:valAx>
      <c:spPr>
        <a:noFill/>
        <a:ln>
          <a:noFill/>
        </a:ln>
        <a:effectLst/>
      </c:spPr>
    </c:plotArea>
    <c:plotVisOnly val="1"/>
    <c:dispBlanksAs val="gap"/>
    <c:showDLblsOverMax val="0"/>
  </c:chart>
  <c:spPr>
    <a:solidFill>
      <a:srgbClr val="FFFFFF"/>
    </a:solidFill>
    <a:ln w="9525" cap="flat" cmpd="sng" algn="ctr">
      <a:solidFill>
        <a:schemeClr val="accent1"/>
      </a:solidFill>
      <a:round/>
    </a:ln>
    <a:effectLst/>
  </c:spPr>
  <c:txPr>
    <a:bodyPr/>
    <a:lstStyle/>
    <a:p>
      <a:pPr>
        <a:defRPr>
          <a:solidFill>
            <a:schemeClr val="accent3">
              <a:lumMod val="50000"/>
            </a:schemeClr>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9">
  <cs:axisTitle>
    <cs:lnRef idx="0"/>
    <cs:fillRef idx="0"/>
    <cs:effectRef idx="0"/>
    <cs:fontRef idx="minor">
      <a:schemeClr val="lt1"/>
    </cs:fontRef>
    <cs:defRPr sz="900" b="1" kern="1200"/>
  </cs:axisTitle>
  <cs:categoryAxis>
    <cs:lnRef idx="0">
      <cs:styleClr val="0"/>
    </cs:lnRef>
    <cs:fillRef idx="0"/>
    <cs:effectRef idx="0"/>
    <cs:fontRef idx="minor">
      <a:schemeClr val="lt1"/>
    </cs:fontRef>
    <cs:spPr>
      <a:ln w="12700" cap="flat" cmpd="sng" algn="ctr">
        <a:solidFill>
          <a:schemeClr val="lt1"/>
        </a:solidFill>
        <a:round/>
      </a:ln>
    </cs:spPr>
    <cs:defRPr sz="900" kern="1200" spc="10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phClr"/>
        </a:solidFill>
        <a:round/>
      </a:ln>
    </cs:spPr>
    <cs:defRPr sz="1000" kern="1200"/>
  </cs:chartArea>
  <cs:dataLabel>
    <cs:lnRef idx="0"/>
    <cs:fillRef idx="0"/>
    <cs:effectRef idx="0"/>
    <cs:fontRef idx="minor">
      <a:schemeClr val="lt1"/>
    </cs:fontRef>
    <cs:defRPr sz="900" b="1"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34925"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a:ln w="22225">
        <a:solidFill>
          <a:schemeClr val="lt1"/>
        </a:solidFill>
        <a:round/>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fillRef idx="0"/>
    <cs:effectRef idx="0"/>
    <cs:fontRef idx="minor">
      <a:schemeClr val="dk1"/>
    </cs:fontRef>
    <cs:spPr>
      <a:ln w="9525" cap="flat" cmpd="sng" algn="ctr">
        <a:gradFill>
          <a:gsLst>
            <a:gs pos="0">
              <a:schemeClr val="lt1"/>
            </a:gs>
            <a:gs pos="100000">
              <a:schemeClr val="lt1">
                <a:alpha val="0"/>
              </a:schemeClr>
            </a:gs>
          </a:gsLst>
          <a:lin ang="5400000" scaled="0"/>
        </a:gradFill>
        <a:round/>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spPr>
      <a:ln w="3175" cap="flat" cmpd="sng" algn="ctr">
        <a:solidFill>
          <a:schemeClr val="phClr">
            <a:lumMod val="60000"/>
            <a:lumOff val="40000"/>
          </a:schemeClr>
        </a:solidFill>
        <a:round/>
      </a:ln>
    </cs:spPr>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hyperlink" Target="#'NAUDOJIMOSI INSTRUKCIJA'!A1"/><Relationship Id="rId13" Type="http://schemas.openxmlformats.org/officeDocument/2006/relationships/image" Target="../media/image9.png"/><Relationship Id="rId3" Type="http://schemas.openxmlformats.org/officeDocument/2006/relationships/image" Target="../media/image3.png"/><Relationship Id="rId7" Type="http://schemas.openxmlformats.org/officeDocument/2006/relationships/image" Target="../media/image6.png"/><Relationship Id="rId12" Type="http://schemas.openxmlformats.org/officeDocument/2006/relationships/hyperlink" Target="#Atnaujinimas!A1"/><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hyperlink" Target="#PRAD&#381;IA!A1"/><Relationship Id="rId11" Type="http://schemas.openxmlformats.org/officeDocument/2006/relationships/image" Target="../media/image8.png"/><Relationship Id="rId5" Type="http://schemas.openxmlformats.org/officeDocument/2006/relationships/image" Target="../media/image5.png"/><Relationship Id="rId15" Type="http://schemas.openxmlformats.org/officeDocument/2006/relationships/image" Target="../media/image10.png"/><Relationship Id="rId10" Type="http://schemas.openxmlformats.org/officeDocument/2006/relationships/hyperlink" Target="#SKAI&#268;IUOKL&#278;!A1"/><Relationship Id="rId4" Type="http://schemas.openxmlformats.org/officeDocument/2006/relationships/image" Target="../media/image4.svg"/><Relationship Id="rId9" Type="http://schemas.openxmlformats.org/officeDocument/2006/relationships/image" Target="../media/image7.png"/><Relationship Id="rId14" Type="http://schemas.openxmlformats.org/officeDocument/2006/relationships/hyperlink" Target="https://aaa.lrv.lt/lt/veiklos-sritys/teisekuros-poveikio-vertinimas/" TargetMode="External"/></Relationships>
</file>

<file path=xl/drawings/_rels/drawing2.xml.rels><?xml version="1.0" encoding="UTF-8" standalone="yes"?>
<Relationships xmlns="http://schemas.openxmlformats.org/package/2006/relationships"><Relationship Id="rId8" Type="http://schemas.openxmlformats.org/officeDocument/2006/relationships/hyperlink" Target="#Atnaujinimas!A1"/><Relationship Id="rId13" Type="http://schemas.openxmlformats.org/officeDocument/2006/relationships/hyperlink" Target="https://aaa.lrv.lt/lt/veiklos-sritys/teisekuros-poveikio-vertinimas/" TargetMode="External"/><Relationship Id="rId3" Type="http://schemas.openxmlformats.org/officeDocument/2006/relationships/image" Target="../media/image3.png"/><Relationship Id="rId7" Type="http://schemas.openxmlformats.org/officeDocument/2006/relationships/image" Target="../media/image11.png"/><Relationship Id="rId12" Type="http://schemas.openxmlformats.org/officeDocument/2006/relationships/image" Target="../media/image8.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hyperlink" Target="#PRAD&#381;IA!A1"/><Relationship Id="rId11" Type="http://schemas.openxmlformats.org/officeDocument/2006/relationships/hyperlink" Target="#SKAI&#268;IUOKL&#278;!A1"/><Relationship Id="rId5" Type="http://schemas.openxmlformats.org/officeDocument/2006/relationships/image" Target="../media/image5.png"/><Relationship Id="rId10" Type="http://schemas.openxmlformats.org/officeDocument/2006/relationships/image" Target="../media/image12.png"/><Relationship Id="rId4" Type="http://schemas.openxmlformats.org/officeDocument/2006/relationships/image" Target="../media/image4.svg"/><Relationship Id="rId9" Type="http://schemas.openxmlformats.org/officeDocument/2006/relationships/image" Target="../media/image9.png"/><Relationship Id="rId14" Type="http://schemas.openxmlformats.org/officeDocument/2006/relationships/image" Target="../media/image10.png"/></Relationships>
</file>

<file path=xl/drawings/_rels/drawing3.xml.rels><?xml version="1.0" encoding="UTF-8" standalone="yes"?>
<Relationships xmlns="http://schemas.openxmlformats.org/package/2006/relationships"><Relationship Id="rId8" Type="http://schemas.openxmlformats.org/officeDocument/2006/relationships/image" Target="../media/image2.svg"/><Relationship Id="rId13" Type="http://schemas.openxmlformats.org/officeDocument/2006/relationships/hyperlink" Target="#'NAUDOJIMOSI INSTRUKCIJA'!A1"/><Relationship Id="rId3" Type="http://schemas.openxmlformats.org/officeDocument/2006/relationships/hyperlink" Target="#PRAD&#381;IA!A1"/><Relationship Id="rId7" Type="http://schemas.openxmlformats.org/officeDocument/2006/relationships/image" Target="../media/image1.png"/><Relationship Id="rId12" Type="http://schemas.openxmlformats.org/officeDocument/2006/relationships/image" Target="../media/image13.png"/><Relationship Id="rId2" Type="http://schemas.openxmlformats.org/officeDocument/2006/relationships/image" Target="../media/image5.png"/><Relationship Id="rId16" Type="http://schemas.openxmlformats.org/officeDocument/2006/relationships/image" Target="../media/image10.png"/><Relationship Id="rId1" Type="http://schemas.openxmlformats.org/officeDocument/2006/relationships/chart" Target="../charts/chart1.xml"/><Relationship Id="rId6" Type="http://schemas.openxmlformats.org/officeDocument/2006/relationships/image" Target="../media/image9.png"/><Relationship Id="rId11" Type="http://schemas.openxmlformats.org/officeDocument/2006/relationships/hyperlink" Target="#Skai&#269;iuokl&#279;!A1"/><Relationship Id="rId5" Type="http://schemas.openxmlformats.org/officeDocument/2006/relationships/hyperlink" Target="#Atnaujinimas!A1"/><Relationship Id="rId15" Type="http://schemas.openxmlformats.org/officeDocument/2006/relationships/hyperlink" Target="https://aaa.lrv.lt/lt/veiklos-sritys/teisekuros-poveikio-vertinimas/" TargetMode="External"/><Relationship Id="rId10" Type="http://schemas.openxmlformats.org/officeDocument/2006/relationships/image" Target="../media/image4.svg"/><Relationship Id="rId4" Type="http://schemas.openxmlformats.org/officeDocument/2006/relationships/image" Target="../media/image11.png"/><Relationship Id="rId9" Type="http://schemas.openxmlformats.org/officeDocument/2006/relationships/image" Target="../media/image3.png"/><Relationship Id="rId14" Type="http://schemas.openxmlformats.org/officeDocument/2006/relationships/image" Target="../media/image7.png"/></Relationships>
</file>

<file path=xl/drawings/_rels/drawing4.xml.rels><?xml version="1.0" encoding="UTF-8" standalone="yes"?>
<Relationships xmlns="http://schemas.openxmlformats.org/package/2006/relationships"><Relationship Id="rId8" Type="http://schemas.openxmlformats.org/officeDocument/2006/relationships/hyperlink" Target="#Atnaujinimas!A1"/><Relationship Id="rId13" Type="http://schemas.openxmlformats.org/officeDocument/2006/relationships/image" Target="../media/image4.svg"/><Relationship Id="rId3" Type="http://schemas.openxmlformats.org/officeDocument/2006/relationships/image" Target="../media/image11.png"/><Relationship Id="rId7" Type="http://schemas.openxmlformats.org/officeDocument/2006/relationships/image" Target="../media/image8.png"/><Relationship Id="rId12" Type="http://schemas.openxmlformats.org/officeDocument/2006/relationships/image" Target="../media/image3.png"/><Relationship Id="rId2" Type="http://schemas.openxmlformats.org/officeDocument/2006/relationships/hyperlink" Target="#PRAD&#381;IA!A1"/><Relationship Id="rId1" Type="http://schemas.openxmlformats.org/officeDocument/2006/relationships/image" Target="../media/image5.png"/><Relationship Id="rId6" Type="http://schemas.openxmlformats.org/officeDocument/2006/relationships/hyperlink" Target="#SKAI&#268;IUOKL&#278;!A1"/><Relationship Id="rId11" Type="http://schemas.openxmlformats.org/officeDocument/2006/relationships/image" Target="../media/image2.svg"/><Relationship Id="rId5" Type="http://schemas.openxmlformats.org/officeDocument/2006/relationships/image" Target="../media/image7.png"/><Relationship Id="rId15" Type="http://schemas.openxmlformats.org/officeDocument/2006/relationships/image" Target="../media/image10.png"/><Relationship Id="rId10" Type="http://schemas.openxmlformats.org/officeDocument/2006/relationships/image" Target="../media/image1.png"/><Relationship Id="rId4" Type="http://schemas.openxmlformats.org/officeDocument/2006/relationships/hyperlink" Target="#'NAUDOJIMOSI INSTRUKCIJA'!A1"/><Relationship Id="rId9" Type="http://schemas.openxmlformats.org/officeDocument/2006/relationships/image" Target="../media/image14.png"/><Relationship Id="rId14" Type="http://schemas.openxmlformats.org/officeDocument/2006/relationships/hyperlink" Target="https://aaa.lrv.lt/lt/veiklos-sritys/teisekuros-poveikio-vertinimas/" TargetMode="External"/></Relationships>
</file>

<file path=xl/drawings/drawing1.xml><?xml version="1.0" encoding="utf-8"?>
<xdr:wsDr xmlns:xdr="http://schemas.openxmlformats.org/drawingml/2006/spreadsheetDrawing" xmlns:a="http://schemas.openxmlformats.org/drawingml/2006/main">
  <xdr:twoCellAnchor>
    <xdr:from>
      <xdr:col>0</xdr:col>
      <xdr:colOff>141942</xdr:colOff>
      <xdr:row>5</xdr:row>
      <xdr:rowOff>7470</xdr:rowOff>
    </xdr:from>
    <xdr:to>
      <xdr:col>2</xdr:col>
      <xdr:colOff>201707</xdr:colOff>
      <xdr:row>6</xdr:row>
      <xdr:rowOff>44824</xdr:rowOff>
    </xdr:to>
    <xdr:sp macro="" textlink="">
      <xdr:nvSpPr>
        <xdr:cNvPr id="3" name="TextBox 2">
          <a:extLst>
            <a:ext uri="{FF2B5EF4-FFF2-40B4-BE49-F238E27FC236}">
              <a16:creationId xmlns:a16="http://schemas.microsoft.com/office/drawing/2014/main" id="{5F172E5B-DBBB-453C-A863-63B41710A140}"/>
            </a:ext>
          </a:extLst>
        </xdr:cNvPr>
        <xdr:cNvSpPr txBox="1"/>
      </xdr:nvSpPr>
      <xdr:spPr>
        <a:xfrm>
          <a:off x="141942" y="979020"/>
          <a:ext cx="1278965" cy="2215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lt-LT" sz="1100"/>
        </a:p>
      </xdr:txBody>
    </xdr:sp>
    <xdr:clientData/>
  </xdr:twoCellAnchor>
  <xdr:twoCellAnchor>
    <xdr:from>
      <xdr:col>4</xdr:col>
      <xdr:colOff>173182</xdr:colOff>
      <xdr:row>1</xdr:row>
      <xdr:rowOff>82305</xdr:rowOff>
    </xdr:from>
    <xdr:to>
      <xdr:col>15</xdr:col>
      <xdr:colOff>1246909</xdr:colOff>
      <xdr:row>6</xdr:row>
      <xdr:rowOff>112156</xdr:rowOff>
    </xdr:to>
    <xdr:sp macro="" textlink="">
      <xdr:nvSpPr>
        <xdr:cNvPr id="4" name="TextBox 3">
          <a:extLst>
            <a:ext uri="{FF2B5EF4-FFF2-40B4-BE49-F238E27FC236}">
              <a16:creationId xmlns:a16="http://schemas.microsoft.com/office/drawing/2014/main" id="{AD7074C0-B9D6-42E9-9620-224E9E925345}"/>
            </a:ext>
            <a:ext uri="{147F2762-F138-4A5C-976F-8EAC2B608ADB}">
              <a16:predDERef xmlns:a16="http://schemas.microsoft.com/office/drawing/2014/main" pred="{8F25ABEF-DBB9-A147-2351-0D3B1C825F90}"/>
            </a:ext>
          </a:extLst>
        </xdr:cNvPr>
        <xdr:cNvSpPr txBox="1"/>
      </xdr:nvSpPr>
      <xdr:spPr>
        <a:xfrm>
          <a:off x="2620818" y="267032"/>
          <a:ext cx="7735455" cy="9996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600"/>
            </a:spcAft>
            <a:buClrTx/>
            <a:buSzTx/>
            <a:buFontTx/>
            <a:buNone/>
            <a:tabLst/>
            <a:defRPr/>
          </a:pPr>
          <a:r>
            <a:rPr lang="lt-LT" sz="1600" b="1">
              <a:solidFill>
                <a:schemeClr val="accent3">
                  <a:lumMod val="25000"/>
                </a:schemeClr>
              </a:solidFill>
              <a:effectLst/>
              <a:latin typeface="+mn-lt"/>
              <a:ea typeface="+mn-ea"/>
              <a:cs typeface="+mn-cs"/>
            </a:rPr>
            <a:t>GYVENTOJŲ,</a:t>
          </a:r>
          <a:r>
            <a:rPr lang="lt-LT" sz="1600" b="1" baseline="0">
              <a:solidFill>
                <a:schemeClr val="accent3">
                  <a:lumMod val="25000"/>
                </a:schemeClr>
              </a:solidFill>
              <a:effectLst/>
              <a:latin typeface="+mn-lt"/>
              <a:ea typeface="+mn-ea"/>
              <a:cs typeface="+mn-cs"/>
            </a:rPr>
            <a:t> PRISIJUNGUSIŲ PRIE CENTRINIŲ BUITINIŲ NUOTEKŲ TINKLŲ, KIEKIO </a:t>
          </a:r>
          <a:r>
            <a:rPr lang="lt-LT" sz="1600" b="1">
              <a:solidFill>
                <a:schemeClr val="accent3">
                  <a:lumMod val="25000"/>
                </a:schemeClr>
              </a:solidFill>
              <a:effectLst/>
              <a:latin typeface="+mn-lt"/>
              <a:ea typeface="+mn-ea"/>
              <a:cs typeface="+mn-cs"/>
            </a:rPr>
            <a:t>REGULIAVIMO POVEIKIO VERTINIMO SKAIČIUOKLĖ</a:t>
          </a:r>
          <a:endParaRPr lang="lt-LT" sz="16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lt-LT" sz="1600" b="0">
              <a:solidFill>
                <a:schemeClr val="accent3">
                  <a:lumMod val="25000"/>
                </a:schemeClr>
              </a:solidFill>
              <a:effectLst/>
              <a:latin typeface="+mn-lt"/>
              <a:ea typeface="+mn-ea"/>
              <a:cs typeface="+mn-cs"/>
            </a:rPr>
            <a:t>KOMPLEKSINIS SKAIČIAVIMO ĮRANKIS</a:t>
          </a:r>
          <a:endParaRPr lang="lt-LT" sz="1600">
            <a:solidFill>
              <a:schemeClr val="accent3">
                <a:lumMod val="25000"/>
              </a:schemeClr>
            </a:solidFill>
            <a:effectLst/>
          </a:endParaRPr>
        </a:p>
        <a:p>
          <a:endParaRPr lang="lt-LT" sz="1600">
            <a:solidFill>
              <a:schemeClr val="accent3">
                <a:lumMod val="25000"/>
              </a:schemeClr>
            </a:solidFill>
            <a:effectLst/>
            <a:latin typeface="+mn-lt"/>
            <a:ea typeface="+mn-ea"/>
            <a:cs typeface="+mn-cs"/>
          </a:endParaRPr>
        </a:p>
        <a:p>
          <a:r>
            <a:rPr lang="lt-LT" sz="1600">
              <a:solidFill>
                <a:schemeClr val="dk1"/>
              </a:solidFill>
              <a:effectLst/>
              <a:latin typeface="+mn-lt"/>
              <a:ea typeface="+mn-ea"/>
              <a:cs typeface="+mn-cs"/>
            </a:rPr>
            <a:t> </a:t>
          </a:r>
        </a:p>
        <a:p>
          <a:endParaRPr lang="lt-LT" sz="1600" b="1">
            <a:solidFill>
              <a:schemeClr val="dk1"/>
            </a:solidFill>
            <a:effectLst/>
            <a:latin typeface="+mn-lt"/>
            <a:ea typeface="+mn-ea"/>
            <a:cs typeface="+mn-cs"/>
          </a:endParaRPr>
        </a:p>
        <a:p>
          <a:r>
            <a:rPr lang="lt-LT" sz="1600">
              <a:solidFill>
                <a:schemeClr val="accent3">
                  <a:lumMod val="25000"/>
                </a:schemeClr>
              </a:solidFill>
              <a:effectLst/>
              <a:latin typeface="+mn-lt"/>
              <a:ea typeface="+mn-ea"/>
              <a:cs typeface="+mn-cs"/>
            </a:rPr>
            <a:t> </a:t>
          </a:r>
        </a:p>
        <a:p>
          <a:endParaRPr lang="lt-LT" sz="1600" b="0" i="0">
            <a:ln>
              <a:noFill/>
            </a:ln>
            <a:solidFill>
              <a:schemeClr val="accent3">
                <a:lumMod val="25000"/>
              </a:schemeClr>
            </a:solidFill>
            <a:effectLst/>
          </a:endParaRPr>
        </a:p>
      </xdr:txBody>
    </xdr:sp>
    <xdr:clientData/>
  </xdr:twoCellAnchor>
  <xdr:twoCellAnchor>
    <xdr:from>
      <xdr:col>0</xdr:col>
      <xdr:colOff>212029</xdr:colOff>
      <xdr:row>1</xdr:row>
      <xdr:rowOff>12219</xdr:rowOff>
    </xdr:from>
    <xdr:to>
      <xdr:col>3</xdr:col>
      <xdr:colOff>263908</xdr:colOff>
      <xdr:row>54</xdr:row>
      <xdr:rowOff>0</xdr:rowOff>
    </xdr:to>
    <xdr:sp macro="" textlink="">
      <xdr:nvSpPr>
        <xdr:cNvPr id="5" name="Stačiakampis: suapvalinti kampai 4">
          <a:extLst>
            <a:ext uri="{FF2B5EF4-FFF2-40B4-BE49-F238E27FC236}">
              <a16:creationId xmlns:a16="http://schemas.microsoft.com/office/drawing/2014/main" id="{321C6B5A-A49D-4B46-9FD4-D0F1977AA0BC}"/>
            </a:ext>
          </a:extLst>
        </xdr:cNvPr>
        <xdr:cNvSpPr/>
      </xdr:nvSpPr>
      <xdr:spPr>
        <a:xfrm>
          <a:off x="212029" y="198486"/>
          <a:ext cx="1880679" cy="10274781"/>
        </a:xfrm>
        <a:prstGeom prst="roundRect">
          <a:avLst>
            <a:gd name="adj" fmla="val 4546"/>
          </a:avLst>
        </a:prstGeom>
        <a:ln>
          <a:no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clientData/>
  </xdr:twoCellAnchor>
  <xdr:twoCellAnchor editAs="oneCell">
    <xdr:from>
      <xdr:col>1</xdr:col>
      <xdr:colOff>240504</xdr:colOff>
      <xdr:row>27</xdr:row>
      <xdr:rowOff>31750</xdr:rowOff>
    </xdr:from>
    <xdr:to>
      <xdr:col>2</xdr:col>
      <xdr:colOff>149565</xdr:colOff>
      <xdr:row>29</xdr:row>
      <xdr:rowOff>95249</xdr:rowOff>
    </xdr:to>
    <xdr:pic>
      <xdr:nvPicPr>
        <xdr:cNvPr id="11" name="Grafinis elementas 10" descr="Envelope outline">
          <a:extLst>
            <a:ext uri="{FF2B5EF4-FFF2-40B4-BE49-F238E27FC236}">
              <a16:creationId xmlns:a16="http://schemas.microsoft.com/office/drawing/2014/main" id="{C93280CD-21F9-4456-844E-F6FA985596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25611" y="5569857"/>
          <a:ext cx="494168" cy="444499"/>
        </a:xfrm>
        <a:prstGeom prst="rect">
          <a:avLst/>
        </a:prstGeom>
      </xdr:spPr>
    </xdr:pic>
    <xdr:clientData/>
  </xdr:twoCellAnchor>
  <xdr:twoCellAnchor>
    <xdr:from>
      <xdr:col>1</xdr:col>
      <xdr:colOff>25360</xdr:colOff>
      <xdr:row>29</xdr:row>
      <xdr:rowOff>94551</xdr:rowOff>
    </xdr:from>
    <xdr:to>
      <xdr:col>3</xdr:col>
      <xdr:colOff>173795</xdr:colOff>
      <xdr:row>30</xdr:row>
      <xdr:rowOff>169533</xdr:rowOff>
    </xdr:to>
    <xdr:sp macro="" textlink="">
      <xdr:nvSpPr>
        <xdr:cNvPr id="12" name="TextBox 11">
          <a:extLst>
            <a:ext uri="{FF2B5EF4-FFF2-40B4-BE49-F238E27FC236}">
              <a16:creationId xmlns:a16="http://schemas.microsoft.com/office/drawing/2014/main" id="{01F9D034-F858-4C24-AFDA-1B80988C8E3C}"/>
            </a:ext>
          </a:extLst>
        </xdr:cNvPr>
        <xdr:cNvSpPr txBox="1"/>
      </xdr:nvSpPr>
      <xdr:spPr>
        <a:xfrm>
          <a:off x="610467" y="6013658"/>
          <a:ext cx="1318649" cy="265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solidFill>
                <a:srgbClr val="808080"/>
              </a:solidFill>
            </a:rPr>
            <a:t>aaa</a:t>
          </a:r>
          <a:r>
            <a:rPr lang="en-US" sz="1100">
              <a:solidFill>
                <a:srgbClr val="808080"/>
              </a:solidFill>
            </a:rPr>
            <a:t>@gamta.lt</a:t>
          </a:r>
          <a:endParaRPr lang="lt-LT" sz="1100">
            <a:solidFill>
              <a:srgbClr val="808080"/>
            </a:solidFill>
          </a:endParaRPr>
        </a:p>
      </xdr:txBody>
    </xdr:sp>
    <xdr:clientData/>
  </xdr:twoCellAnchor>
  <xdr:twoCellAnchor editAs="oneCell">
    <xdr:from>
      <xdr:col>1</xdr:col>
      <xdr:colOff>318146</xdr:colOff>
      <xdr:row>33</xdr:row>
      <xdr:rowOff>23456</xdr:rowOff>
    </xdr:from>
    <xdr:to>
      <xdr:col>2</xdr:col>
      <xdr:colOff>79815</xdr:colOff>
      <xdr:row>35</xdr:row>
      <xdr:rowOff>30052</xdr:rowOff>
    </xdr:to>
    <xdr:pic>
      <xdr:nvPicPr>
        <xdr:cNvPr id="13" name="Grafinis elementas 12" descr="Receiver outline">
          <a:extLst>
            <a:ext uri="{FF2B5EF4-FFF2-40B4-BE49-F238E27FC236}">
              <a16:creationId xmlns:a16="http://schemas.microsoft.com/office/drawing/2014/main" id="{EC1EBF0B-223D-45E9-9393-22699868B12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03253" y="6704563"/>
          <a:ext cx="346776" cy="387596"/>
        </a:xfrm>
        <a:prstGeom prst="rect">
          <a:avLst/>
        </a:prstGeom>
      </xdr:spPr>
    </xdr:pic>
    <xdr:clientData/>
  </xdr:twoCellAnchor>
  <xdr:twoCellAnchor>
    <xdr:from>
      <xdr:col>0</xdr:col>
      <xdr:colOff>530678</xdr:colOff>
      <xdr:row>35</xdr:row>
      <xdr:rowOff>99912</xdr:rowOff>
    </xdr:from>
    <xdr:to>
      <xdr:col>3</xdr:col>
      <xdr:colOff>94006</xdr:colOff>
      <xdr:row>36</xdr:row>
      <xdr:rowOff>164380</xdr:rowOff>
    </xdr:to>
    <xdr:sp macro="" textlink="">
      <xdr:nvSpPr>
        <xdr:cNvPr id="15" name="TextBox 14">
          <a:extLst>
            <a:ext uri="{FF2B5EF4-FFF2-40B4-BE49-F238E27FC236}">
              <a16:creationId xmlns:a16="http://schemas.microsoft.com/office/drawing/2014/main" id="{ADA9AB07-EFBD-43E4-A6BA-A397BFBEC62F}"/>
            </a:ext>
          </a:extLst>
        </xdr:cNvPr>
        <xdr:cNvSpPr txBox="1"/>
      </xdr:nvSpPr>
      <xdr:spPr>
        <a:xfrm>
          <a:off x="530678" y="7162019"/>
          <a:ext cx="1318649" cy="2549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a:solidFill>
                <a:srgbClr val="808080"/>
              </a:solidFill>
            </a:rPr>
            <a:t>+370 682 92 653</a:t>
          </a:r>
          <a:endParaRPr lang="lt-LT" sz="1100">
            <a:solidFill>
              <a:srgbClr val="808080"/>
            </a:solidFill>
          </a:endParaRPr>
        </a:p>
      </xdr:txBody>
    </xdr:sp>
    <xdr:clientData/>
  </xdr:twoCellAnchor>
  <xdr:twoCellAnchor>
    <xdr:from>
      <xdr:col>4</xdr:col>
      <xdr:colOff>378526</xdr:colOff>
      <xdr:row>58</xdr:row>
      <xdr:rowOff>138134</xdr:rowOff>
    </xdr:from>
    <xdr:to>
      <xdr:col>11</xdr:col>
      <xdr:colOff>549935</xdr:colOff>
      <xdr:row>60</xdr:row>
      <xdr:rowOff>138380</xdr:rowOff>
    </xdr:to>
    <xdr:sp macro="" textlink="">
      <xdr:nvSpPr>
        <xdr:cNvPr id="30" name="TextBox 29">
          <a:extLst>
            <a:ext uri="{FF2B5EF4-FFF2-40B4-BE49-F238E27FC236}">
              <a16:creationId xmlns:a16="http://schemas.microsoft.com/office/drawing/2014/main" id="{F3CA12EC-DFF8-4FF2-85E1-A13999A4DA9C}"/>
            </a:ext>
          </a:extLst>
        </xdr:cNvPr>
        <xdr:cNvSpPr txBox="1"/>
      </xdr:nvSpPr>
      <xdr:spPr>
        <a:xfrm>
          <a:off x="2816926" y="11237934"/>
          <a:ext cx="4375109" cy="368546"/>
        </a:xfrm>
        <a:prstGeom prst="rect">
          <a:avLst/>
        </a:prstGeom>
        <a:solidFill>
          <a:schemeClr val="accent3"/>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lt-LT" sz="1100" b="1">
            <a:solidFill>
              <a:srgbClr val="808080"/>
            </a:solidFill>
          </a:endParaRPr>
        </a:p>
      </xdr:txBody>
    </xdr:sp>
    <xdr:clientData/>
  </xdr:twoCellAnchor>
  <xdr:twoCellAnchor>
    <xdr:from>
      <xdr:col>0</xdr:col>
      <xdr:colOff>408214</xdr:colOff>
      <xdr:row>2</xdr:row>
      <xdr:rowOff>13608</xdr:rowOff>
    </xdr:from>
    <xdr:to>
      <xdr:col>3</xdr:col>
      <xdr:colOff>30920</xdr:colOff>
      <xdr:row>4</xdr:row>
      <xdr:rowOff>168564</xdr:rowOff>
    </xdr:to>
    <xdr:pic>
      <xdr:nvPicPr>
        <xdr:cNvPr id="7" name="Paveikslėlis 2">
          <a:extLst>
            <a:ext uri="{FF2B5EF4-FFF2-40B4-BE49-F238E27FC236}">
              <a16:creationId xmlns:a16="http://schemas.microsoft.com/office/drawing/2014/main" id="{ECC3A672-1BF1-4DE5-909E-59B4E4A6947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08214" y="394608"/>
          <a:ext cx="1378027" cy="590385"/>
        </a:xfrm>
        <a:prstGeom prst="rect">
          <a:avLst/>
        </a:prstGeom>
      </xdr:spPr>
    </xdr:pic>
    <xdr:clientData/>
  </xdr:twoCellAnchor>
  <xdr:twoCellAnchor>
    <xdr:from>
      <xdr:col>0</xdr:col>
      <xdr:colOff>367393</xdr:colOff>
      <xdr:row>7</xdr:row>
      <xdr:rowOff>136071</xdr:rowOff>
    </xdr:from>
    <xdr:to>
      <xdr:col>3</xdr:col>
      <xdr:colOff>93528</xdr:colOff>
      <xdr:row>11</xdr:row>
      <xdr:rowOff>17623</xdr:rowOff>
    </xdr:to>
    <xdr:pic>
      <xdr:nvPicPr>
        <xdr:cNvPr id="8" name="Picture 62">
          <a:hlinkClick xmlns:r="http://schemas.openxmlformats.org/officeDocument/2006/relationships" r:id="rId6"/>
          <a:extLst>
            <a:ext uri="{FF2B5EF4-FFF2-40B4-BE49-F238E27FC236}">
              <a16:creationId xmlns:a16="http://schemas.microsoft.com/office/drawing/2014/main" id="{C7E3303A-7052-48A2-90BC-95CBBBDD7BFA}"/>
            </a:ext>
          </a:extLst>
        </xdr:cNvPr>
        <xdr:cNvPicPr>
          <a:picLocks noChangeAspect="1"/>
        </xdr:cNvPicPr>
      </xdr:nvPicPr>
      <xdr:blipFill>
        <a:blip xmlns:r="http://schemas.openxmlformats.org/officeDocument/2006/relationships" r:embed="rId7"/>
        <a:stretch>
          <a:fillRect/>
        </a:stretch>
      </xdr:blipFill>
      <xdr:spPr>
        <a:xfrm>
          <a:off x="367393" y="1524000"/>
          <a:ext cx="1481456" cy="697980"/>
        </a:xfrm>
        <a:prstGeom prst="rect">
          <a:avLst/>
        </a:prstGeom>
      </xdr:spPr>
    </xdr:pic>
    <xdr:clientData/>
  </xdr:twoCellAnchor>
  <xdr:twoCellAnchor editAs="oneCell">
    <xdr:from>
      <xdr:col>0</xdr:col>
      <xdr:colOff>367394</xdr:colOff>
      <xdr:row>12</xdr:row>
      <xdr:rowOff>81644</xdr:rowOff>
    </xdr:from>
    <xdr:to>
      <xdr:col>3</xdr:col>
      <xdr:colOff>95273</xdr:colOff>
      <xdr:row>15</xdr:row>
      <xdr:rowOff>150302</xdr:rowOff>
    </xdr:to>
    <xdr:pic>
      <xdr:nvPicPr>
        <xdr:cNvPr id="9" name="Picture 8">
          <a:hlinkClick xmlns:r="http://schemas.openxmlformats.org/officeDocument/2006/relationships" r:id="rId8"/>
          <a:extLst>
            <a:ext uri="{FF2B5EF4-FFF2-40B4-BE49-F238E27FC236}">
              <a16:creationId xmlns:a16="http://schemas.microsoft.com/office/drawing/2014/main" id="{91FC03F7-5AD2-4A86-97FF-446BBB1C4C5B}"/>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67394" y="2476501"/>
          <a:ext cx="1483200" cy="694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367393</xdr:colOff>
      <xdr:row>16</xdr:row>
      <xdr:rowOff>163286</xdr:rowOff>
    </xdr:from>
    <xdr:to>
      <xdr:col>3</xdr:col>
      <xdr:colOff>99625</xdr:colOff>
      <xdr:row>20</xdr:row>
      <xdr:rowOff>87220</xdr:rowOff>
    </xdr:to>
    <xdr:pic>
      <xdr:nvPicPr>
        <xdr:cNvPr id="10" name="Picture 63">
          <a:hlinkClick xmlns:r="http://schemas.openxmlformats.org/officeDocument/2006/relationships" r:id="rId10"/>
          <a:extLst>
            <a:ext uri="{FF2B5EF4-FFF2-40B4-BE49-F238E27FC236}">
              <a16:creationId xmlns:a16="http://schemas.microsoft.com/office/drawing/2014/main" id="{E669E95D-1D2A-4D1D-A93B-8AC8D232F47B}"/>
            </a:ext>
          </a:extLst>
        </xdr:cNvPr>
        <xdr:cNvPicPr>
          <a:picLocks noChangeAspect="1"/>
        </xdr:cNvPicPr>
      </xdr:nvPicPr>
      <xdr:blipFill>
        <a:blip xmlns:r="http://schemas.openxmlformats.org/officeDocument/2006/relationships" r:embed="rId11"/>
        <a:stretch>
          <a:fillRect/>
        </a:stretch>
      </xdr:blipFill>
      <xdr:spPr>
        <a:xfrm>
          <a:off x="367393" y="3429000"/>
          <a:ext cx="1487553" cy="699541"/>
        </a:xfrm>
        <a:prstGeom prst="rect">
          <a:avLst/>
        </a:prstGeom>
      </xdr:spPr>
    </xdr:pic>
    <xdr:clientData/>
  </xdr:twoCellAnchor>
  <xdr:twoCellAnchor>
    <xdr:from>
      <xdr:col>0</xdr:col>
      <xdr:colOff>367393</xdr:colOff>
      <xdr:row>21</xdr:row>
      <xdr:rowOff>95250</xdr:rowOff>
    </xdr:from>
    <xdr:to>
      <xdr:col>3</xdr:col>
      <xdr:colOff>99625</xdr:colOff>
      <xdr:row>24</xdr:row>
      <xdr:rowOff>218754</xdr:rowOff>
    </xdr:to>
    <xdr:pic>
      <xdr:nvPicPr>
        <xdr:cNvPr id="33" name="Picture 64">
          <a:hlinkClick xmlns:r="http://schemas.openxmlformats.org/officeDocument/2006/relationships" r:id="rId12"/>
          <a:extLst>
            <a:ext uri="{FF2B5EF4-FFF2-40B4-BE49-F238E27FC236}">
              <a16:creationId xmlns:a16="http://schemas.microsoft.com/office/drawing/2014/main" id="{1E82C6F7-AC63-4746-A348-6406E801F36C}"/>
            </a:ext>
          </a:extLst>
        </xdr:cNvPr>
        <xdr:cNvPicPr>
          <a:picLocks noChangeAspect="1"/>
        </xdr:cNvPicPr>
      </xdr:nvPicPr>
      <xdr:blipFill>
        <a:blip xmlns:r="http://schemas.openxmlformats.org/officeDocument/2006/relationships" r:embed="rId13"/>
        <a:stretch>
          <a:fillRect/>
        </a:stretch>
      </xdr:blipFill>
      <xdr:spPr>
        <a:xfrm>
          <a:off x="367393" y="4381500"/>
          <a:ext cx="1487553" cy="695004"/>
        </a:xfrm>
        <a:prstGeom prst="rect">
          <a:avLst/>
        </a:prstGeom>
      </xdr:spPr>
    </xdr:pic>
    <xdr:clientData/>
  </xdr:twoCellAnchor>
  <xdr:twoCellAnchor>
    <xdr:from>
      <xdr:col>4</xdr:col>
      <xdr:colOff>185387</xdr:colOff>
      <xdr:row>43</xdr:row>
      <xdr:rowOff>171864</xdr:rowOff>
    </xdr:from>
    <xdr:to>
      <xdr:col>15</xdr:col>
      <xdr:colOff>852879</xdr:colOff>
      <xdr:row>53</xdr:row>
      <xdr:rowOff>131331</xdr:rowOff>
    </xdr:to>
    <xdr:sp macro="" textlink="">
      <xdr:nvSpPr>
        <xdr:cNvPr id="6" name="TextBox 5">
          <a:extLst>
            <a:ext uri="{FF2B5EF4-FFF2-40B4-BE49-F238E27FC236}">
              <a16:creationId xmlns:a16="http://schemas.microsoft.com/office/drawing/2014/main" id="{38D268D4-6C9D-492F-A2C3-C2C71D928260}"/>
            </a:ext>
          </a:extLst>
        </xdr:cNvPr>
        <xdr:cNvSpPr txBox="1"/>
      </xdr:nvSpPr>
      <xdr:spPr>
        <a:xfrm>
          <a:off x="2633023" y="8496137"/>
          <a:ext cx="7329220" cy="18067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50000"/>
            </a:lnSpc>
            <a:spcBef>
              <a:spcPts val="0"/>
            </a:spcBef>
            <a:spcAft>
              <a:spcPts val="0"/>
            </a:spcAft>
            <a:buClrTx/>
            <a:buSzTx/>
            <a:buFontTx/>
            <a:buNone/>
            <a:tabLst/>
            <a:defRPr/>
          </a:pPr>
          <a:r>
            <a:rPr lang="lt-LT" sz="1400" i="0">
              <a:solidFill>
                <a:schemeClr val="accent3">
                  <a:lumMod val="25000"/>
                </a:schemeClr>
              </a:solidFill>
            </a:rPr>
            <a:t>Rekomenduojami</a:t>
          </a:r>
          <a:r>
            <a:rPr lang="lt-LT" sz="1400" i="0" baseline="0">
              <a:solidFill>
                <a:schemeClr val="accent3">
                  <a:lumMod val="25000"/>
                </a:schemeClr>
              </a:solidFill>
            </a:rPr>
            <a:t> citavimo būdai:</a:t>
          </a:r>
        </a:p>
        <a:p>
          <a:pPr marL="0" marR="0" lvl="0" indent="0" defTabSz="914400" eaLnBrk="1" fontAlgn="auto" latinLnBrk="0" hangingPunct="1">
            <a:lnSpc>
              <a:spcPct val="150000"/>
            </a:lnSpc>
            <a:spcBef>
              <a:spcPts val="0"/>
            </a:spcBef>
            <a:spcAft>
              <a:spcPts val="0"/>
            </a:spcAft>
            <a:buClrTx/>
            <a:buSzTx/>
            <a:buFontTx/>
            <a:buNone/>
            <a:tabLst/>
            <a:defRPr/>
          </a:pPr>
          <a:r>
            <a:rPr lang="en-US" sz="1400">
              <a:solidFill>
                <a:schemeClr val="accent3">
                  <a:lumMod val="25000"/>
                </a:schemeClr>
              </a:solidFill>
              <a:effectLst/>
              <a:latin typeface="+mn-lt"/>
              <a:ea typeface="+mn-ea"/>
              <a:cs typeface="+mn-cs"/>
            </a:rPr>
            <a:t>Aplinkos apsaugos agent</a:t>
          </a:r>
          <a:r>
            <a:rPr lang="lt-LT" sz="1400">
              <a:solidFill>
                <a:schemeClr val="accent3">
                  <a:lumMod val="25000"/>
                </a:schemeClr>
              </a:solidFill>
              <a:effectLst/>
              <a:latin typeface="+mn-lt"/>
              <a:ea typeface="+mn-ea"/>
              <a:cs typeface="+mn-cs"/>
            </a:rPr>
            <a:t>ūra</a:t>
          </a:r>
          <a:r>
            <a:rPr lang="lt-LT" sz="1400" baseline="0">
              <a:solidFill>
                <a:schemeClr val="accent3">
                  <a:lumMod val="25000"/>
                </a:schemeClr>
              </a:solidFill>
              <a:effectLst/>
              <a:latin typeface="+mn-lt"/>
              <a:ea typeface="+mn-ea"/>
              <a:cs typeface="+mn-cs"/>
            </a:rPr>
            <a:t> (</a:t>
          </a:r>
          <a:r>
            <a:rPr lang="en-US" sz="1400" baseline="0">
              <a:solidFill>
                <a:schemeClr val="accent3">
                  <a:lumMod val="25000"/>
                </a:schemeClr>
              </a:solidFill>
              <a:effectLst/>
              <a:latin typeface="+mn-lt"/>
              <a:ea typeface="+mn-ea"/>
              <a:cs typeface="+mn-cs"/>
            </a:rPr>
            <a:t>metai).</a:t>
          </a:r>
          <a:r>
            <a:rPr lang="lt-LT" sz="1400">
              <a:solidFill>
                <a:schemeClr val="accent3">
                  <a:lumMod val="25000"/>
                </a:schemeClr>
              </a:solidFill>
              <a:effectLst/>
              <a:latin typeface="+mn-lt"/>
              <a:ea typeface="+mn-ea"/>
              <a:cs typeface="+mn-cs"/>
            </a:rPr>
            <a:t> </a:t>
          </a:r>
          <a:r>
            <a:rPr lang="en-US" sz="1400">
              <a:solidFill>
                <a:schemeClr val="accent3">
                  <a:lumMod val="25000"/>
                </a:schemeClr>
              </a:solidFill>
              <a:effectLst/>
              <a:latin typeface="+mn-lt"/>
              <a:ea typeface="+mn-ea"/>
              <a:cs typeface="+mn-cs"/>
            </a:rPr>
            <a:t>Gyventoj</a:t>
          </a:r>
          <a:r>
            <a:rPr lang="lt-LT" sz="1400">
              <a:solidFill>
                <a:schemeClr val="accent3">
                  <a:lumMod val="25000"/>
                </a:schemeClr>
              </a:solidFill>
              <a:effectLst/>
              <a:latin typeface="+mn-lt"/>
              <a:ea typeface="+mn-ea"/>
              <a:cs typeface="+mn-cs"/>
            </a:rPr>
            <a:t>ų,</a:t>
          </a:r>
          <a:r>
            <a:rPr lang="lt-LT" sz="1400" baseline="0">
              <a:solidFill>
                <a:schemeClr val="accent3">
                  <a:lumMod val="25000"/>
                </a:schemeClr>
              </a:solidFill>
              <a:effectLst/>
              <a:latin typeface="+mn-lt"/>
              <a:ea typeface="+mn-ea"/>
              <a:cs typeface="+mn-cs"/>
            </a:rPr>
            <a:t> prisijungusių prie centrinių buitinių nuotekų tinklų, kiekio reguliavimo poveikio vertinimo skaičiuoklė</a:t>
          </a:r>
          <a:r>
            <a:rPr lang="en-US" sz="1400" b="0" baseline="0">
              <a:solidFill>
                <a:schemeClr val="accent3">
                  <a:lumMod val="25000"/>
                </a:schemeClr>
              </a:solidFill>
              <a:effectLst/>
              <a:latin typeface="+mn-lt"/>
              <a:ea typeface="+mn-ea"/>
              <a:cs typeface="+mn-cs"/>
            </a:rPr>
            <a:t>. Vilnius</a:t>
          </a:r>
          <a:endParaRPr lang="lt-LT" sz="1400">
            <a:solidFill>
              <a:schemeClr val="accent3">
                <a:lumMod val="25000"/>
              </a:schemeClr>
            </a:solidFill>
            <a:effectLst/>
          </a:endParaRPr>
        </a:p>
        <a:p>
          <a:pPr marL="0" marR="0" lvl="0" indent="0" defTabSz="914400" eaLnBrk="1" fontAlgn="auto" latinLnBrk="0" hangingPunct="1">
            <a:lnSpc>
              <a:spcPct val="150000"/>
            </a:lnSpc>
            <a:spcBef>
              <a:spcPts val="0"/>
            </a:spcBef>
            <a:spcAft>
              <a:spcPts val="0"/>
            </a:spcAft>
            <a:buClrTx/>
            <a:buSzTx/>
            <a:buFontTx/>
            <a:buNone/>
            <a:tabLst/>
            <a:defRPr/>
          </a:pPr>
          <a:r>
            <a:rPr lang="en-US" sz="1400" b="0" baseline="0">
              <a:solidFill>
                <a:schemeClr val="accent3">
                  <a:lumMod val="25000"/>
                </a:schemeClr>
              </a:solidFill>
              <a:effectLst/>
              <a:latin typeface="+mn-lt"/>
              <a:ea typeface="+mn-ea"/>
              <a:cs typeface="+mn-cs"/>
            </a:rPr>
            <a:t>©</a:t>
          </a:r>
          <a:r>
            <a:rPr lang="lt-LT" sz="1400" b="0" baseline="0">
              <a:solidFill>
                <a:schemeClr val="accent3">
                  <a:lumMod val="25000"/>
                </a:schemeClr>
              </a:solidFill>
              <a:effectLst/>
              <a:latin typeface="+mn-lt"/>
              <a:ea typeface="+mn-ea"/>
              <a:cs typeface="+mn-cs"/>
            </a:rPr>
            <a:t> Aplinkos apsaugos agentūra</a:t>
          </a:r>
          <a:endParaRPr lang="lt-LT" sz="1400">
            <a:solidFill>
              <a:schemeClr val="accent3">
                <a:lumMod val="25000"/>
              </a:schemeClr>
            </a:solidFill>
            <a:effectLst/>
          </a:endParaRPr>
        </a:p>
        <a:p>
          <a:endParaRPr lang="lt-LT" sz="1200">
            <a:solidFill>
              <a:schemeClr val="accent3">
                <a:lumMod val="25000"/>
              </a:schemeClr>
            </a:solidFill>
          </a:endParaRPr>
        </a:p>
      </xdr:txBody>
    </xdr:sp>
    <xdr:clientData/>
  </xdr:twoCellAnchor>
  <xdr:twoCellAnchor>
    <xdr:from>
      <xdr:col>4</xdr:col>
      <xdr:colOff>164937</xdr:colOff>
      <xdr:row>40</xdr:row>
      <xdr:rowOff>112363</xdr:rowOff>
    </xdr:from>
    <xdr:to>
      <xdr:col>15</xdr:col>
      <xdr:colOff>947471</xdr:colOff>
      <xdr:row>43</xdr:row>
      <xdr:rowOff>60615</xdr:rowOff>
    </xdr:to>
    <xdr:sp macro="" textlink="">
      <xdr:nvSpPr>
        <xdr:cNvPr id="34" name="TextBox 33">
          <a:extLst>
            <a:ext uri="{FF2B5EF4-FFF2-40B4-BE49-F238E27FC236}">
              <a16:creationId xmlns:a16="http://schemas.microsoft.com/office/drawing/2014/main" id="{6C27411B-470D-4A3F-88A4-B2B7AA595ECF}"/>
            </a:ext>
          </a:extLst>
        </xdr:cNvPr>
        <xdr:cNvSpPr txBox="1"/>
      </xdr:nvSpPr>
      <xdr:spPr>
        <a:xfrm>
          <a:off x="2612573" y="7882454"/>
          <a:ext cx="7444262" cy="5024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lt-LT" sz="1600" b="1">
              <a:solidFill>
                <a:schemeClr val="accent3">
                  <a:lumMod val="25000"/>
                </a:schemeClr>
              </a:solidFill>
              <a:effectLst/>
            </a:rPr>
            <a:t>SKAIČIUOKLĖS AUTORINIŲ TEISIŲ APSAUGA</a:t>
          </a:r>
        </a:p>
      </xdr:txBody>
    </xdr:sp>
    <xdr:clientData/>
  </xdr:twoCellAnchor>
  <xdr:twoCellAnchor>
    <xdr:from>
      <xdr:col>4</xdr:col>
      <xdr:colOff>197717</xdr:colOff>
      <xdr:row>8</xdr:row>
      <xdr:rowOff>95250</xdr:rowOff>
    </xdr:from>
    <xdr:to>
      <xdr:col>15</xdr:col>
      <xdr:colOff>1373616</xdr:colOff>
      <xdr:row>15</xdr:row>
      <xdr:rowOff>138547</xdr:rowOff>
    </xdr:to>
    <xdr:sp macro="" textlink="">
      <xdr:nvSpPr>
        <xdr:cNvPr id="35" name="TextBox 34">
          <a:extLst>
            <a:ext uri="{FF2B5EF4-FFF2-40B4-BE49-F238E27FC236}">
              <a16:creationId xmlns:a16="http://schemas.microsoft.com/office/drawing/2014/main" id="{0AA1706A-8D5D-4D06-95A4-C775BDDDBE66}"/>
            </a:ext>
          </a:extLst>
        </xdr:cNvPr>
        <xdr:cNvSpPr txBox="1"/>
      </xdr:nvSpPr>
      <xdr:spPr>
        <a:xfrm>
          <a:off x="2645353" y="1619250"/>
          <a:ext cx="7837627" cy="1428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800"/>
            </a:spcAft>
          </a:pPr>
          <a:r>
            <a:rPr lang="lt-LT" sz="1600" b="1">
              <a:solidFill>
                <a:schemeClr val="accent3">
                  <a:lumMod val="25000"/>
                </a:schemeClr>
              </a:solidFill>
              <a:effectLst/>
              <a:latin typeface="+mn-lt"/>
              <a:ea typeface="+mn-ea"/>
              <a:cs typeface="+mn-cs"/>
            </a:rPr>
            <a:t>ĮVADAS </a:t>
          </a:r>
          <a:endParaRPr lang="lt-LT" sz="1600">
            <a:solidFill>
              <a:schemeClr val="accent3">
                <a:lumMod val="25000"/>
              </a:schemeClr>
            </a:solidFill>
            <a:effectLst/>
            <a:latin typeface="+mn-lt"/>
            <a:ea typeface="+mn-ea"/>
            <a:cs typeface="+mn-cs"/>
          </a:endParaRPr>
        </a:p>
        <a:p>
          <a:pPr marL="0" marR="0" lvl="0" indent="0" defTabSz="914400" eaLnBrk="1" fontAlgn="auto" latinLnBrk="0" hangingPunct="1">
            <a:lnSpc>
              <a:spcPct val="150000"/>
            </a:lnSpc>
            <a:spcBef>
              <a:spcPts val="0"/>
            </a:spcBef>
            <a:spcAft>
              <a:spcPts val="800"/>
            </a:spcAft>
            <a:buClrTx/>
            <a:buSzTx/>
            <a:buFontTx/>
            <a:buNone/>
            <a:tabLst/>
            <a:defRPr/>
          </a:pPr>
          <a:r>
            <a:rPr kumimoji="0" lang="lt-LT" sz="1400" b="0" i="0" u="none" strike="noStrike" kern="100" cap="none" spc="0" normalizeH="0" baseline="0" noProof="0">
              <a:ln>
                <a:noFill/>
              </a:ln>
              <a:solidFill>
                <a:srgbClr val="F4FAF6">
                  <a:lumMod val="25000"/>
                </a:srgbClr>
              </a:solidFill>
              <a:effectLst/>
              <a:uLnTx/>
              <a:uFillTx/>
              <a:latin typeface="+mn-lt"/>
              <a:ea typeface="Aptos" panose="020B0004020202020204" pitchFamily="34" charset="0"/>
              <a:cs typeface="Times New Roman" panose="02020603050405020304" pitchFamily="18" charset="0"/>
            </a:rPr>
            <a:t>Skaičiuoklė - tai inovatyvus Microsoft Excel pagrindu sukurtas įrankis</a:t>
          </a:r>
          <a:r>
            <a:rPr kumimoji="0" lang="en-US" sz="1400" b="0" i="0" u="none" strike="noStrike" kern="100" cap="none" spc="0" normalizeH="0" baseline="0" noProof="0">
              <a:ln>
                <a:noFill/>
              </a:ln>
              <a:solidFill>
                <a:srgbClr val="F4FAF6">
                  <a:lumMod val="25000"/>
                </a:srgbClr>
              </a:solidFill>
              <a:effectLst/>
              <a:uLnTx/>
              <a:uFillTx/>
              <a:latin typeface="+mn-lt"/>
              <a:ea typeface="Aptos" panose="020B0004020202020204" pitchFamily="34" charset="0"/>
              <a:cs typeface="Times New Roman" panose="02020603050405020304" pitchFamily="18" charset="0"/>
            </a:rPr>
            <a:t>,</a:t>
          </a:r>
          <a:r>
            <a:rPr kumimoji="0" lang="lt-LT" sz="1400" b="0" i="0" u="none" strike="noStrike" kern="100" cap="none" spc="0" normalizeH="0" baseline="0" noProof="0">
              <a:ln>
                <a:noFill/>
              </a:ln>
              <a:solidFill>
                <a:srgbClr val="F4FAF6">
                  <a:lumMod val="25000"/>
                </a:srgbClr>
              </a:solidFill>
              <a:effectLst/>
              <a:uLnTx/>
              <a:uFillTx/>
              <a:latin typeface="+mn-lt"/>
              <a:ea typeface="Aptos" panose="020B0004020202020204" pitchFamily="34" charset="0"/>
              <a:cs typeface="Times New Roman" panose="02020603050405020304" pitchFamily="18" charset="0"/>
            </a:rPr>
            <a:t> padedantis nustatyti teisėkūros iniciatyvų poveikį išmetamų šiltnamio efektą sukeliančių dujų (toliau - ŠESD) kiekio pokyčiams.</a:t>
          </a:r>
          <a:r>
            <a:rPr kumimoji="0" lang="lt-LT" sz="1400" b="1" i="0" u="none" strike="noStrike" kern="0" cap="none" spc="0" normalizeH="0" baseline="0" noProof="0">
              <a:ln>
                <a:noFill/>
              </a:ln>
              <a:solidFill>
                <a:srgbClr val="F4FAF6">
                  <a:lumMod val="25000"/>
                </a:srgbClr>
              </a:solidFill>
              <a:effectLst/>
              <a:uLnTx/>
              <a:uFillTx/>
              <a:latin typeface="+mn-lt"/>
              <a:ea typeface="+mn-ea"/>
              <a:cs typeface="+mn-cs"/>
            </a:rPr>
            <a:t> </a:t>
          </a:r>
          <a:endParaRPr kumimoji="0" lang="lt-LT" sz="1400" b="0" i="0" u="none" strike="noStrike" kern="0" cap="none" spc="0" normalizeH="0" baseline="0" noProof="0">
            <a:ln>
              <a:noFill/>
            </a:ln>
            <a:solidFill>
              <a:srgbClr val="F4FAF6">
                <a:lumMod val="25000"/>
              </a:srgbClr>
            </a:solidFill>
            <a:effectLst/>
            <a:uLnTx/>
            <a:uFillTx/>
            <a:latin typeface="+mn-lt"/>
            <a:ea typeface="+mn-ea"/>
            <a:cs typeface="+mn-cs"/>
          </a:endParaRPr>
        </a:p>
        <a:p>
          <a:r>
            <a:rPr lang="lt-LT" sz="1400" b="1">
              <a:solidFill>
                <a:schemeClr val="accent3">
                  <a:lumMod val="25000"/>
                </a:schemeClr>
              </a:solidFill>
              <a:effectLst/>
              <a:latin typeface="+mn-lt"/>
              <a:ea typeface="+mn-ea"/>
              <a:cs typeface="+mn-cs"/>
            </a:rPr>
            <a:t> </a:t>
          </a:r>
          <a:endParaRPr lang="lt-LT" sz="1400">
            <a:solidFill>
              <a:schemeClr val="accent3">
                <a:lumMod val="25000"/>
              </a:schemeClr>
            </a:solidFill>
            <a:effectLst/>
            <a:latin typeface="+mn-lt"/>
            <a:ea typeface="+mn-ea"/>
            <a:cs typeface="+mn-cs"/>
          </a:endParaRPr>
        </a:p>
        <a:p>
          <a:endParaRPr lang="lt-LT" sz="1400">
            <a:solidFill>
              <a:schemeClr val="accent3">
                <a:lumMod val="25000"/>
              </a:schemeClr>
            </a:solidFill>
          </a:endParaRPr>
        </a:p>
      </xdr:txBody>
    </xdr:sp>
    <xdr:clientData/>
  </xdr:twoCellAnchor>
  <xdr:twoCellAnchor>
    <xdr:from>
      <xdr:col>4</xdr:col>
      <xdr:colOff>204930</xdr:colOff>
      <xdr:row>17</xdr:row>
      <xdr:rowOff>71003</xdr:rowOff>
    </xdr:from>
    <xdr:to>
      <xdr:col>15</xdr:col>
      <xdr:colOff>1380832</xdr:colOff>
      <xdr:row>32</xdr:row>
      <xdr:rowOff>86302</xdr:rowOff>
    </xdr:to>
    <xdr:sp macro="" textlink="">
      <xdr:nvSpPr>
        <xdr:cNvPr id="36" name="TextBox 35">
          <a:extLst>
            <a:ext uri="{FF2B5EF4-FFF2-40B4-BE49-F238E27FC236}">
              <a16:creationId xmlns:a16="http://schemas.microsoft.com/office/drawing/2014/main" id="{4AFA20B6-F4F9-46EF-AE7C-4E8EDAA63196}"/>
            </a:ext>
          </a:extLst>
        </xdr:cNvPr>
        <xdr:cNvSpPr txBox="1"/>
      </xdr:nvSpPr>
      <xdr:spPr>
        <a:xfrm>
          <a:off x="2652566" y="3396094"/>
          <a:ext cx="7837630" cy="29362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800"/>
            </a:spcAft>
          </a:pPr>
          <a:r>
            <a:rPr lang="en-US" sz="1600" b="1">
              <a:solidFill>
                <a:schemeClr val="accent3">
                  <a:lumMod val="25000"/>
                </a:schemeClr>
              </a:solidFill>
              <a:effectLst/>
              <a:latin typeface="+mn-lt"/>
              <a:ea typeface="+mn-ea"/>
              <a:cs typeface="+mn-cs"/>
            </a:rPr>
            <a:t>NAVIGACIJA</a:t>
          </a:r>
          <a:endParaRPr lang="lt-LT" sz="1600">
            <a:solidFill>
              <a:schemeClr val="accent3">
                <a:lumMod val="25000"/>
              </a:schemeClr>
            </a:solidFill>
            <a:effectLst/>
            <a:latin typeface="+mn-lt"/>
            <a:ea typeface="+mn-ea"/>
            <a:cs typeface="+mn-cs"/>
          </a:endParaRPr>
        </a:p>
        <a:p>
          <a:pPr>
            <a:lnSpc>
              <a:spcPct val="150000"/>
            </a:lnSpc>
          </a:pPr>
          <a:r>
            <a:rPr lang="lt-LT" sz="1400" b="1">
              <a:solidFill>
                <a:schemeClr val="accent3">
                  <a:lumMod val="25000"/>
                </a:schemeClr>
              </a:solidFill>
              <a:effectLst/>
              <a:latin typeface="+mn-lt"/>
              <a:ea typeface="+mn-ea"/>
              <a:cs typeface="+mn-cs"/>
            </a:rPr>
            <a:t>Pradžia</a:t>
          </a:r>
          <a:r>
            <a:rPr lang="lt-LT" sz="1400">
              <a:solidFill>
                <a:schemeClr val="accent3">
                  <a:lumMod val="25000"/>
                </a:schemeClr>
              </a:solidFill>
              <a:effectLst/>
              <a:latin typeface="+mn-lt"/>
              <a:ea typeface="+mn-ea"/>
              <a:cs typeface="+mn-cs"/>
            </a:rPr>
            <a:t>: įvadinis skyrius, supažindinantis su skaičiuoklės tikslais, struktūra, terminologija, kontaktine informacija. </a:t>
          </a:r>
        </a:p>
        <a:p>
          <a:pPr>
            <a:lnSpc>
              <a:spcPct val="150000"/>
            </a:lnSpc>
          </a:pPr>
          <a:r>
            <a:rPr lang="lt-LT" sz="1400" b="1">
              <a:solidFill>
                <a:schemeClr val="accent3">
                  <a:lumMod val="25000"/>
                </a:schemeClr>
              </a:solidFill>
              <a:effectLst/>
              <a:latin typeface="+mn-lt"/>
              <a:ea typeface="+mn-ea"/>
              <a:cs typeface="+mn-cs"/>
            </a:rPr>
            <a:t>Naudojimo Instrukcija</a:t>
          </a:r>
          <a:r>
            <a:rPr lang="lt-LT" sz="1400">
              <a:solidFill>
                <a:schemeClr val="accent3">
                  <a:lumMod val="25000"/>
                </a:schemeClr>
              </a:solidFill>
              <a:effectLst/>
              <a:latin typeface="+mn-lt"/>
              <a:ea typeface="+mn-ea"/>
              <a:cs typeface="+mn-cs"/>
            </a:rPr>
            <a:t>: pateikiama informacija, kaip efektyviai naudoti skaičiuoklę – atlikti duomenų įvestis, gauti ir interpretuoti rezultatus. </a:t>
          </a:r>
        </a:p>
        <a:p>
          <a:pPr>
            <a:lnSpc>
              <a:spcPct val="150000"/>
            </a:lnSpc>
          </a:pPr>
          <a:r>
            <a:rPr lang="lt-LT" sz="1400" b="1">
              <a:solidFill>
                <a:schemeClr val="accent3">
                  <a:lumMod val="25000"/>
                </a:schemeClr>
              </a:solidFill>
              <a:effectLst/>
              <a:latin typeface="+mn-lt"/>
              <a:ea typeface="+mn-ea"/>
              <a:cs typeface="+mn-cs"/>
            </a:rPr>
            <a:t>Skaičiuoklė</a:t>
          </a:r>
          <a:r>
            <a:rPr lang="lt-LT" sz="1400">
              <a:solidFill>
                <a:schemeClr val="accent3">
                  <a:lumMod val="25000"/>
                </a:schemeClr>
              </a:solidFill>
              <a:effectLst/>
              <a:latin typeface="+mn-lt"/>
              <a:ea typeface="+mn-ea"/>
              <a:cs typeface="+mn-cs"/>
            </a:rPr>
            <a:t>: pateikiama interaktyvi skaičiavimo platforma, leidžianti atlikti kiekybinį </a:t>
          </a:r>
          <a:r>
            <a:rPr lang="en-US" sz="1400">
              <a:solidFill>
                <a:schemeClr val="accent3">
                  <a:lumMod val="25000"/>
                </a:schemeClr>
              </a:solidFill>
              <a:effectLst/>
              <a:latin typeface="+mn-lt"/>
              <a:ea typeface="+mn-ea"/>
              <a:cs typeface="+mn-cs"/>
            </a:rPr>
            <a:t>P</a:t>
          </a:r>
          <a:r>
            <a:rPr lang="lt-LT" sz="1400">
              <a:solidFill>
                <a:schemeClr val="accent3">
                  <a:lumMod val="25000"/>
                </a:schemeClr>
              </a:solidFill>
              <a:effectLst/>
              <a:latin typeface="+mn-lt"/>
              <a:ea typeface="+mn-ea"/>
              <a:cs typeface="+mn-cs"/>
            </a:rPr>
            <a:t>oveikio vertinimą.</a:t>
          </a:r>
        </a:p>
        <a:p>
          <a:pPr>
            <a:lnSpc>
              <a:spcPct val="150000"/>
            </a:lnSpc>
          </a:pPr>
          <a:r>
            <a:rPr lang="lt-LT" sz="1400" b="1">
              <a:solidFill>
                <a:schemeClr val="accent3">
                  <a:lumMod val="25000"/>
                </a:schemeClr>
              </a:solidFill>
              <a:effectLst/>
              <a:latin typeface="+mn-lt"/>
              <a:ea typeface="+mn-ea"/>
              <a:cs typeface="+mn-cs"/>
            </a:rPr>
            <a:t>Atnaujinimas</a:t>
          </a:r>
          <a:r>
            <a:rPr lang="lt-LT" sz="1400">
              <a:solidFill>
                <a:schemeClr val="accent3">
                  <a:lumMod val="25000"/>
                </a:schemeClr>
              </a:solidFill>
              <a:effectLst/>
              <a:latin typeface="+mn-lt"/>
              <a:ea typeface="+mn-ea"/>
              <a:cs typeface="+mn-cs"/>
            </a:rPr>
            <a:t>: pateikiama visa istorija apie skaičiuoklės atnaujinimus. Skaičiuoklė nuolat tobulinama. </a:t>
          </a:r>
        </a:p>
        <a:p>
          <a:endParaRPr lang="lt-LT" sz="1400">
            <a:solidFill>
              <a:schemeClr val="accent3">
                <a:lumMod val="25000"/>
              </a:schemeClr>
            </a:solidFill>
          </a:endParaRPr>
        </a:p>
      </xdr:txBody>
    </xdr:sp>
    <xdr:clientData/>
  </xdr:twoCellAnchor>
  <xdr:twoCellAnchor>
    <xdr:from>
      <xdr:col>4</xdr:col>
      <xdr:colOff>196272</xdr:colOff>
      <xdr:row>32</xdr:row>
      <xdr:rowOff>28574</xdr:rowOff>
    </xdr:from>
    <xdr:to>
      <xdr:col>16</xdr:col>
      <xdr:colOff>55994</xdr:colOff>
      <xdr:row>40</xdr:row>
      <xdr:rowOff>53398</xdr:rowOff>
    </xdr:to>
    <xdr:sp macro="" textlink="">
      <xdr:nvSpPr>
        <xdr:cNvPr id="37" name="TextBox 36">
          <a:extLst>
            <a:ext uri="{FF2B5EF4-FFF2-40B4-BE49-F238E27FC236}">
              <a16:creationId xmlns:a16="http://schemas.microsoft.com/office/drawing/2014/main" id="{674ED5DB-1586-4C8F-AD0D-200FA1FFE3F6}"/>
            </a:ext>
          </a:extLst>
        </xdr:cNvPr>
        <xdr:cNvSpPr txBox="1"/>
      </xdr:nvSpPr>
      <xdr:spPr>
        <a:xfrm>
          <a:off x="2643908" y="6274665"/>
          <a:ext cx="7953086" cy="1548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50000"/>
            </a:lnSpc>
            <a:spcAft>
              <a:spcPts val="800"/>
            </a:spcAft>
          </a:pPr>
          <a:r>
            <a:rPr lang="lt-LT" sz="1600" b="1">
              <a:solidFill>
                <a:schemeClr val="accent3">
                  <a:lumMod val="25000"/>
                </a:schemeClr>
              </a:solidFill>
              <a:effectLst/>
              <a:latin typeface="+mn-lt"/>
              <a:ea typeface="+mn-ea"/>
              <a:cs typeface="+mn-cs"/>
            </a:rPr>
            <a:t>PAGALBA IR ATSILIEPIMAI</a:t>
          </a:r>
          <a:endParaRPr lang="lt-LT" sz="1600">
            <a:solidFill>
              <a:schemeClr val="accent3">
                <a:lumMod val="25000"/>
              </a:schemeClr>
            </a:solidFill>
            <a:effectLst/>
            <a:latin typeface="+mn-lt"/>
            <a:ea typeface="+mn-ea"/>
            <a:cs typeface="+mn-cs"/>
          </a:endParaRPr>
        </a:p>
        <a:p>
          <a:pPr>
            <a:lnSpc>
              <a:spcPct val="150000"/>
            </a:lnSpc>
          </a:pPr>
          <a:r>
            <a:rPr lang="lt-LT" sz="1400">
              <a:solidFill>
                <a:schemeClr val="accent3">
                  <a:lumMod val="25000"/>
                </a:schemeClr>
              </a:solidFill>
              <a:effectLst/>
              <a:latin typeface="+mn-lt"/>
              <a:ea typeface="+mn-ea"/>
              <a:cs typeface="+mn-cs"/>
            </a:rPr>
            <a:t>Iškilus klausimams dėl skaičiuoklės naudojimo</a:t>
          </a:r>
          <a:r>
            <a:rPr lang="lt-LT" sz="1400" baseline="0">
              <a:solidFill>
                <a:schemeClr val="accent3">
                  <a:lumMod val="25000"/>
                </a:schemeClr>
              </a:solidFill>
              <a:effectLst/>
              <a:latin typeface="+mn-lt"/>
              <a:ea typeface="+mn-ea"/>
              <a:cs typeface="+mn-cs"/>
            </a:rPr>
            <a:t> </a:t>
          </a:r>
          <a:r>
            <a:rPr lang="lt-LT" sz="1400">
              <a:solidFill>
                <a:schemeClr val="accent3">
                  <a:lumMod val="25000"/>
                </a:schemeClr>
              </a:solidFill>
              <a:effectLst/>
              <a:latin typeface="+mn-lt"/>
              <a:ea typeface="+mn-ea"/>
              <a:cs typeface="+mn-cs"/>
            </a:rPr>
            <a:t>kviečiame kreiptis meniu juostoje nurodytais kontaktais.</a:t>
          </a:r>
        </a:p>
        <a:p>
          <a:endParaRPr lang="lt-LT" sz="1400">
            <a:solidFill>
              <a:schemeClr val="accent3">
                <a:lumMod val="25000"/>
              </a:schemeClr>
            </a:solidFill>
          </a:endParaRPr>
        </a:p>
      </xdr:txBody>
    </xdr:sp>
    <xdr:clientData/>
  </xdr:twoCellAnchor>
  <xdr:twoCellAnchor>
    <xdr:from>
      <xdr:col>16</xdr:col>
      <xdr:colOff>193386</xdr:colOff>
      <xdr:row>7</xdr:row>
      <xdr:rowOff>57727</xdr:rowOff>
    </xdr:from>
    <xdr:to>
      <xdr:col>32</xdr:col>
      <xdr:colOff>471922</xdr:colOff>
      <xdr:row>54</xdr:row>
      <xdr:rowOff>23094</xdr:rowOff>
    </xdr:to>
    <xdr:sp macro="" textlink="">
      <xdr:nvSpPr>
        <xdr:cNvPr id="38" name="Stačiakampis: suapvalinti kampai 37">
          <a:extLst>
            <a:ext uri="{FF2B5EF4-FFF2-40B4-BE49-F238E27FC236}">
              <a16:creationId xmlns:a16="http://schemas.microsoft.com/office/drawing/2014/main" id="{E2DD5F0E-4441-4F93-8891-2B26CDC9B53C}"/>
            </a:ext>
          </a:extLst>
        </xdr:cNvPr>
        <xdr:cNvSpPr/>
      </xdr:nvSpPr>
      <xdr:spPr>
        <a:xfrm rot="5400000">
          <a:off x="11277743" y="853643"/>
          <a:ext cx="8982367" cy="10069081"/>
        </a:xfrm>
        <a:prstGeom prst="roundRect">
          <a:avLst>
            <a:gd name="adj" fmla="val 0"/>
          </a:avLst>
        </a:prstGeom>
        <a:solidFill>
          <a:sysClr val="window" lastClr="FFFFFF"/>
        </a:solidFill>
        <a:ln>
          <a:solidFill>
            <a:sysClr val="windowText" lastClr="000000"/>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clientData/>
  </xdr:twoCellAnchor>
  <xdr:twoCellAnchor>
    <xdr:from>
      <xdr:col>16</xdr:col>
      <xdr:colOff>335852</xdr:colOff>
      <xdr:row>7</xdr:row>
      <xdr:rowOff>157497</xdr:rowOff>
    </xdr:from>
    <xdr:to>
      <xdr:col>32</xdr:col>
      <xdr:colOff>378113</xdr:colOff>
      <xdr:row>9</xdr:row>
      <xdr:rowOff>47625</xdr:rowOff>
    </xdr:to>
    <xdr:sp macro="" textlink="">
      <xdr:nvSpPr>
        <xdr:cNvPr id="39" name="TextBox 38">
          <a:extLst>
            <a:ext uri="{FF2B5EF4-FFF2-40B4-BE49-F238E27FC236}">
              <a16:creationId xmlns:a16="http://schemas.microsoft.com/office/drawing/2014/main" id="{3136EF81-BFA5-4EFF-9E56-F7CBFDF8C481}"/>
            </a:ext>
          </a:extLst>
        </xdr:cNvPr>
        <xdr:cNvSpPr txBox="1"/>
      </xdr:nvSpPr>
      <xdr:spPr>
        <a:xfrm>
          <a:off x="10876852" y="1496770"/>
          <a:ext cx="9832806" cy="305764"/>
        </a:xfrm>
        <a:prstGeom prst="rect">
          <a:avLst/>
        </a:prstGeom>
        <a:solidFill>
          <a:schemeClr val="accen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600" b="1">
              <a:ln>
                <a:noFill/>
              </a:ln>
              <a:solidFill>
                <a:schemeClr val="accent3">
                  <a:lumMod val="25000"/>
                </a:schemeClr>
              </a:solidFill>
              <a:effectLst/>
            </a:rPr>
            <a:t>NAUDOJAM</a:t>
          </a:r>
          <a:r>
            <a:rPr lang="lt-LT" sz="1600" b="1">
              <a:ln>
                <a:noFill/>
              </a:ln>
              <a:solidFill>
                <a:schemeClr val="accent3">
                  <a:lumMod val="25000"/>
                </a:schemeClr>
              </a:solidFill>
              <a:effectLst/>
            </a:rPr>
            <a:t>I</a:t>
          </a:r>
          <a:r>
            <a:rPr lang="lt-LT" sz="1600" b="1" baseline="0">
              <a:ln>
                <a:noFill/>
              </a:ln>
              <a:solidFill>
                <a:schemeClr val="accent3">
                  <a:lumMod val="25000"/>
                </a:schemeClr>
              </a:solidFill>
              <a:effectLst/>
            </a:rPr>
            <a:t> TERMINAI</a:t>
          </a:r>
          <a:endParaRPr lang="lt-LT" sz="1600" b="1">
            <a:ln>
              <a:noFill/>
            </a:ln>
            <a:solidFill>
              <a:schemeClr val="accent3">
                <a:lumMod val="25000"/>
              </a:schemeClr>
            </a:solidFill>
            <a:effectLst/>
          </a:endParaRPr>
        </a:p>
      </xdr:txBody>
    </xdr:sp>
    <xdr:clientData/>
  </xdr:twoCellAnchor>
  <xdr:twoCellAnchor>
    <xdr:from>
      <xdr:col>16</xdr:col>
      <xdr:colOff>320387</xdr:colOff>
      <xdr:row>9</xdr:row>
      <xdr:rowOff>152975</xdr:rowOff>
    </xdr:from>
    <xdr:to>
      <xdr:col>32</xdr:col>
      <xdr:colOff>378114</xdr:colOff>
      <xdr:row>54</xdr:row>
      <xdr:rowOff>23091</xdr:rowOff>
    </xdr:to>
    <xdr:sp macro="" textlink="">
      <xdr:nvSpPr>
        <xdr:cNvPr id="40" name="TextBox 39">
          <a:extLst>
            <a:ext uri="{FF2B5EF4-FFF2-40B4-BE49-F238E27FC236}">
              <a16:creationId xmlns:a16="http://schemas.microsoft.com/office/drawing/2014/main" id="{5D08EA43-442E-4514-9C9B-4ABBFDB480F2}"/>
            </a:ext>
          </a:extLst>
        </xdr:cNvPr>
        <xdr:cNvSpPr txBox="1"/>
      </xdr:nvSpPr>
      <xdr:spPr>
        <a:xfrm>
          <a:off x="10861387" y="1907884"/>
          <a:ext cx="9848272" cy="84714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50000"/>
            </a:lnSpc>
            <a:spcBef>
              <a:spcPts val="0"/>
            </a:spcBef>
            <a:spcAft>
              <a:spcPts val="0"/>
            </a:spcAft>
            <a:buClrTx/>
            <a:buSzTx/>
            <a:buFontTx/>
            <a:buNone/>
            <a:tabLst/>
            <a:defRPr/>
          </a:pPr>
          <a:r>
            <a:rPr lang="lt-LT" sz="1400" b="1" i="0">
              <a:solidFill>
                <a:schemeClr val="accent3">
                  <a:lumMod val="25000"/>
                </a:schemeClr>
              </a:solidFill>
              <a:effectLst/>
              <a:latin typeface="+mn-lt"/>
              <a:ea typeface="+mn-ea"/>
              <a:cs typeface="+mn-cs"/>
            </a:rPr>
            <a:t>Anglies dioksido ekvivalentas (CO</a:t>
          </a:r>
          <a:r>
            <a:rPr lang="lt-LT" sz="1400" b="1" i="0" baseline="-25000">
              <a:solidFill>
                <a:schemeClr val="accent3">
                  <a:lumMod val="25000"/>
                </a:schemeClr>
              </a:solidFill>
              <a:effectLst/>
              <a:latin typeface="+mn-lt"/>
              <a:ea typeface="+mn-ea"/>
              <a:cs typeface="+mn-cs"/>
            </a:rPr>
            <a:t>2</a:t>
          </a:r>
          <a:r>
            <a:rPr lang="lt-LT" sz="1400" b="1" i="0">
              <a:solidFill>
                <a:schemeClr val="accent3">
                  <a:lumMod val="25000"/>
                </a:schemeClr>
              </a:solidFill>
              <a:effectLst/>
              <a:latin typeface="+mn-lt"/>
              <a:ea typeface="+mn-ea"/>
              <a:cs typeface="+mn-cs"/>
            </a:rPr>
            <a:t> ekv.)</a:t>
          </a:r>
          <a:r>
            <a:rPr lang="lt-LT" sz="1400" i="0">
              <a:solidFill>
                <a:schemeClr val="accent3">
                  <a:lumMod val="25000"/>
                </a:schemeClr>
              </a:solidFill>
              <a:effectLst/>
              <a:latin typeface="+mn-lt"/>
              <a:ea typeface="+mn-ea"/>
              <a:cs typeface="+mn-cs"/>
            </a:rPr>
            <a:t> – metano (CH</a:t>
          </a:r>
          <a:r>
            <a:rPr lang="lt-LT" sz="1400" i="0" baseline="-25000">
              <a:solidFill>
                <a:schemeClr val="accent3">
                  <a:lumMod val="25000"/>
                </a:schemeClr>
              </a:solidFill>
              <a:effectLst/>
              <a:latin typeface="+mn-lt"/>
              <a:ea typeface="+mn-ea"/>
              <a:cs typeface="+mn-cs"/>
            </a:rPr>
            <a:t>4</a:t>
          </a:r>
          <a:r>
            <a:rPr lang="lt-LT" sz="1400" i="0">
              <a:solidFill>
                <a:schemeClr val="accent3">
                  <a:lumMod val="25000"/>
                </a:schemeClr>
              </a:solidFill>
              <a:effectLst/>
              <a:latin typeface="+mn-lt"/>
              <a:ea typeface="+mn-ea"/>
              <a:cs typeface="+mn-cs"/>
            </a:rPr>
            <a:t>), azoto suboksido (N</a:t>
          </a:r>
          <a:r>
            <a:rPr lang="lt-LT" sz="1400" i="0" baseline="-25000">
              <a:solidFill>
                <a:schemeClr val="accent3">
                  <a:lumMod val="25000"/>
                </a:schemeClr>
              </a:solidFill>
              <a:effectLst/>
              <a:latin typeface="+mn-lt"/>
              <a:ea typeface="+mn-ea"/>
              <a:cs typeface="+mn-cs"/>
            </a:rPr>
            <a:t>2</a:t>
          </a:r>
          <a:r>
            <a:rPr lang="lt-LT" sz="1400" i="0">
              <a:solidFill>
                <a:schemeClr val="accent3">
                  <a:lumMod val="25000"/>
                </a:schemeClr>
              </a:solidFill>
              <a:effectLst/>
              <a:latin typeface="+mn-lt"/>
              <a:ea typeface="+mn-ea"/>
              <a:cs typeface="+mn-cs"/>
            </a:rPr>
            <a:t>O), hidrofluorangliavandenilių (HFC), perfluorangliavandenilių (PFC), sieros heksafluorido (SF</a:t>
          </a:r>
          <a:r>
            <a:rPr lang="lt-LT" sz="1400" i="0" baseline="-25000">
              <a:solidFill>
                <a:schemeClr val="accent3">
                  <a:lumMod val="25000"/>
                </a:schemeClr>
              </a:solidFill>
              <a:effectLst/>
              <a:latin typeface="+mn-lt"/>
              <a:ea typeface="+mn-ea"/>
              <a:cs typeface="+mn-cs"/>
            </a:rPr>
            <a:t>6</a:t>
          </a:r>
          <a:r>
            <a:rPr lang="lt-LT" sz="1400" i="0">
              <a:solidFill>
                <a:schemeClr val="accent3">
                  <a:lumMod val="25000"/>
                </a:schemeClr>
              </a:solidFill>
              <a:effectLst/>
              <a:latin typeface="+mn-lt"/>
              <a:ea typeface="+mn-ea"/>
              <a:cs typeface="+mn-cs"/>
            </a:rPr>
            <a:t>) dujų kiekis, kuris daro tokį patį poveikį klimato kaitai kaip viena tona anglies dioksido</a:t>
          </a:r>
          <a:r>
            <a:rPr lang="en-US" sz="1400" i="0">
              <a:solidFill>
                <a:schemeClr val="accent3">
                  <a:lumMod val="25000"/>
                </a:schemeClr>
              </a:solidFill>
              <a:effectLst/>
              <a:latin typeface="+mn-lt"/>
              <a:ea typeface="+mn-ea"/>
              <a:cs typeface="+mn-cs"/>
            </a:rPr>
            <a:t>.</a:t>
          </a:r>
          <a:r>
            <a:rPr lang="lt-LT" sz="1400" i="0">
              <a:solidFill>
                <a:schemeClr val="accent3">
                  <a:lumMod val="25000"/>
                </a:schemeClr>
              </a:solidFill>
              <a:effectLst/>
              <a:latin typeface="+mn-lt"/>
              <a:ea typeface="+mn-ea"/>
              <a:cs typeface="+mn-cs"/>
            </a:rPr>
            <a:t> </a:t>
          </a:r>
          <a:endParaRPr lang="lt-LT" sz="1400" i="0">
            <a:solidFill>
              <a:schemeClr val="accent3">
                <a:lumMod val="25000"/>
              </a:schemeClr>
            </a:solidFill>
            <a:effectLst/>
          </a:endParaRPr>
        </a:p>
        <a:p>
          <a:pPr marL="0" marR="0" lvl="0" indent="0" defTabSz="914400" eaLnBrk="1" fontAlgn="auto" latinLnBrk="0" hangingPunct="1">
            <a:lnSpc>
              <a:spcPct val="150000"/>
            </a:lnSpc>
            <a:spcBef>
              <a:spcPts val="0"/>
            </a:spcBef>
            <a:spcAft>
              <a:spcPts val="400"/>
            </a:spcAft>
            <a:buClrTx/>
            <a:buSzTx/>
            <a:buFontTx/>
            <a:buNone/>
            <a:tabLst/>
            <a:defRPr/>
          </a:pPr>
          <a:r>
            <a:rPr lang="lt-LT" sz="1400" b="1" i="0" baseline="0">
              <a:solidFill>
                <a:schemeClr val="accent3">
                  <a:lumMod val="25000"/>
                </a:schemeClr>
              </a:solidFill>
              <a:effectLst/>
              <a:latin typeface="+mn-lt"/>
              <a:ea typeface="+mn-ea"/>
              <a:cs typeface="+mn-cs"/>
            </a:rPr>
            <a:t>Bazinis ŠESD kiekis </a:t>
          </a:r>
          <a:r>
            <a:rPr lang="lt-LT" sz="1400" b="0" i="0" baseline="0">
              <a:solidFill>
                <a:schemeClr val="accent3">
                  <a:lumMod val="25000"/>
                </a:schemeClr>
              </a:solidFill>
              <a:effectLst/>
              <a:latin typeface="+mn-lt"/>
              <a:ea typeface="+mn-ea"/>
              <a:cs typeface="+mn-cs"/>
            </a:rPr>
            <a:t>– išmetamų ŠESD kiekis, kuris susidarytų neįgyvendinus teisėkūros iniciatyvos. </a:t>
          </a:r>
          <a:endParaRPr lang="en-US" sz="1400" b="0" i="0" baseline="0">
            <a:solidFill>
              <a:schemeClr val="accent3">
                <a:lumMod val="25000"/>
              </a:schemeClr>
            </a:solidFill>
            <a:effectLst/>
            <a:latin typeface="+mn-lt"/>
            <a:ea typeface="+mn-ea"/>
            <a:cs typeface="+mn-cs"/>
          </a:endParaRPr>
        </a:p>
        <a:p>
          <a:pPr marL="0" marR="0" lvl="0" indent="0" defTabSz="914400" eaLnBrk="1" fontAlgn="auto" latinLnBrk="0" hangingPunct="1">
            <a:lnSpc>
              <a:spcPct val="150000"/>
            </a:lnSpc>
            <a:spcBef>
              <a:spcPts val="0"/>
            </a:spcBef>
            <a:spcAft>
              <a:spcPts val="400"/>
            </a:spcAft>
            <a:buClrTx/>
            <a:buSzTx/>
            <a:buFontTx/>
            <a:buNone/>
            <a:tabLst/>
            <a:defRPr/>
          </a:pPr>
          <a:r>
            <a:rPr lang="lt-LT" sz="1400" b="1" i="0">
              <a:solidFill>
                <a:schemeClr val="accent3">
                  <a:lumMod val="25000"/>
                </a:schemeClr>
              </a:solidFill>
              <a:effectLst/>
              <a:latin typeface="+mn-lt"/>
              <a:ea typeface="+mn-ea"/>
              <a:cs typeface="+mn-cs"/>
            </a:rPr>
            <a:t>Emisijos faktorius</a:t>
          </a:r>
          <a:r>
            <a:rPr lang="lt-LT" sz="1400" i="0">
              <a:solidFill>
                <a:schemeClr val="accent3">
                  <a:lumMod val="25000"/>
                </a:schemeClr>
              </a:solidFill>
              <a:effectLst/>
              <a:latin typeface="+mn-lt"/>
              <a:ea typeface="+mn-ea"/>
              <a:cs typeface="+mn-cs"/>
            </a:rPr>
            <a:t> – tai koeficientas, naudojamas apskaičiuoti specifinį ŠESD kiekį iš tam tikros veiklos ar šaltinio, remiantis veiklos mastu ar naudojamų medžiagų kiekiu. </a:t>
          </a:r>
        </a:p>
        <a:p>
          <a:pPr marL="0" marR="0" lvl="0" indent="0" defTabSz="914400" eaLnBrk="1" fontAlgn="auto" latinLnBrk="0" hangingPunct="1">
            <a:lnSpc>
              <a:spcPct val="150000"/>
            </a:lnSpc>
            <a:spcBef>
              <a:spcPts val="0"/>
            </a:spcBef>
            <a:spcAft>
              <a:spcPts val="400"/>
            </a:spcAft>
            <a:buClrTx/>
            <a:buSzTx/>
            <a:buFontTx/>
            <a:buNone/>
            <a:tabLst/>
            <a:defRPr/>
          </a:pPr>
          <a:r>
            <a:rPr lang="lt-LT" sz="1400" b="1" i="0">
              <a:solidFill>
                <a:schemeClr val="accent3">
                  <a:lumMod val="25000"/>
                </a:schemeClr>
              </a:solidFill>
              <a:effectLst/>
              <a:latin typeface="+mn-lt"/>
              <a:ea typeface="+mn-ea"/>
              <a:cs typeface="+mn-cs"/>
            </a:rPr>
            <a:t>Kaupiamasis ŠESD kiekio pokytis </a:t>
          </a:r>
          <a:r>
            <a:rPr lang="lt-LT" sz="1400" i="0">
              <a:solidFill>
                <a:schemeClr val="accent3">
                  <a:lumMod val="25000"/>
                </a:schemeClr>
              </a:solidFill>
              <a:effectLst/>
              <a:latin typeface="+mn-lt"/>
              <a:ea typeface="+mn-ea"/>
              <a:cs typeface="+mn-cs"/>
            </a:rPr>
            <a:t> - </a:t>
          </a:r>
          <a:r>
            <a:rPr lang="en-US" sz="1400" i="0">
              <a:solidFill>
                <a:schemeClr val="accent3">
                  <a:lumMod val="25000"/>
                </a:schemeClr>
              </a:solidFill>
              <a:effectLst/>
              <a:latin typeface="+mn-lt"/>
              <a:ea typeface="+mn-ea"/>
              <a:cs typeface="+mn-cs"/>
            </a:rPr>
            <a:t> </a:t>
          </a:r>
          <a:r>
            <a:rPr lang="lt-LT" sz="1400" i="0">
              <a:solidFill>
                <a:schemeClr val="accent3">
                  <a:lumMod val="25000"/>
                </a:schemeClr>
              </a:solidFill>
              <a:effectLst/>
              <a:latin typeface="+mn-lt"/>
              <a:ea typeface="+mn-ea"/>
              <a:cs typeface="+mn-cs"/>
            </a:rPr>
            <a:t>rodiklis, kuris atspindi bendrą ŠESD kiekio pokyčių efektą kiekvienais metais, įtraukiant ne tik einamųjų metų pokyčius, bet ir ankstesnių metų pokyčius, todėl galutinis poveikis yra visų šių pokyčių sumos rezultatas</a:t>
          </a:r>
          <a:r>
            <a:rPr lang="en-US" sz="1400" i="0">
              <a:solidFill>
                <a:schemeClr val="accent3">
                  <a:lumMod val="25000"/>
                </a:schemeClr>
              </a:solidFill>
              <a:effectLst/>
              <a:latin typeface="+mn-lt"/>
              <a:ea typeface="+mn-ea"/>
              <a:cs typeface="+mn-cs"/>
            </a:rPr>
            <a:t>.</a:t>
          </a:r>
        </a:p>
        <a:p>
          <a:pPr marL="0" marR="0" lvl="0" indent="0" defTabSz="914400" eaLnBrk="1" fontAlgn="auto" latinLnBrk="0" hangingPunct="1">
            <a:lnSpc>
              <a:spcPct val="150000"/>
            </a:lnSpc>
            <a:spcBef>
              <a:spcPts val="0"/>
            </a:spcBef>
            <a:spcAft>
              <a:spcPts val="400"/>
            </a:spcAft>
            <a:buClrTx/>
            <a:buSzTx/>
            <a:buFontTx/>
            <a:buNone/>
            <a:tabLst/>
            <a:defRPr/>
          </a:pPr>
          <a:r>
            <a:rPr lang="lt-LT" sz="1400" b="1" i="0">
              <a:solidFill>
                <a:schemeClr val="accent3">
                  <a:lumMod val="25000"/>
                </a:schemeClr>
              </a:solidFill>
              <a:effectLst/>
              <a:latin typeface="+mn-lt"/>
              <a:ea typeface="+mn-ea"/>
              <a:cs typeface="+mn-cs"/>
            </a:rPr>
            <a:t>Metai  </a:t>
          </a:r>
          <a:r>
            <a:rPr lang="lt-LT" sz="1400" i="0">
              <a:solidFill>
                <a:schemeClr val="accent3">
                  <a:lumMod val="25000"/>
                </a:schemeClr>
              </a:solidFill>
              <a:effectLst/>
              <a:latin typeface="+mn-lt"/>
              <a:ea typeface="+mn-ea"/>
              <a:cs typeface="+mn-cs"/>
            </a:rPr>
            <a:t>– laikas, kuriam pateikiamos ŠESD </a:t>
          </a:r>
          <a:r>
            <a:rPr lang="en-US" sz="1400" i="0">
              <a:solidFill>
                <a:schemeClr val="accent3">
                  <a:lumMod val="25000"/>
                </a:schemeClr>
              </a:solidFill>
              <a:effectLst/>
              <a:latin typeface="+mn-lt"/>
              <a:ea typeface="+mn-ea"/>
              <a:cs typeface="+mn-cs"/>
            </a:rPr>
            <a:t>kiekio</a:t>
          </a:r>
          <a:r>
            <a:rPr lang="lt-LT" sz="1400" i="0">
              <a:solidFill>
                <a:schemeClr val="accent3">
                  <a:lumMod val="25000"/>
                </a:schemeClr>
              </a:solidFill>
              <a:effectLst/>
              <a:latin typeface="+mn-lt"/>
              <a:ea typeface="+mn-ea"/>
              <a:cs typeface="+mn-cs"/>
            </a:rPr>
            <a:t> pokyčio, dėl numatomo teisinio reguliavimo poveikio prognozės. </a:t>
          </a:r>
          <a:endParaRPr lang="en-US" sz="1400" i="0">
            <a:solidFill>
              <a:schemeClr val="accent3">
                <a:lumMod val="25000"/>
              </a:schemeClr>
            </a:solidFill>
            <a:effectLst/>
            <a:latin typeface="+mn-lt"/>
            <a:ea typeface="+mn-ea"/>
            <a:cs typeface="+mn-cs"/>
          </a:endParaRPr>
        </a:p>
        <a:p>
          <a:pPr marL="0" marR="0" lvl="0" indent="0" defTabSz="914400" eaLnBrk="1" fontAlgn="auto" latinLnBrk="0" hangingPunct="1">
            <a:lnSpc>
              <a:spcPct val="150000"/>
            </a:lnSpc>
            <a:spcBef>
              <a:spcPts val="0"/>
            </a:spcBef>
            <a:spcAft>
              <a:spcPts val="400"/>
            </a:spcAft>
            <a:buClrTx/>
            <a:buSzTx/>
            <a:buFontTx/>
            <a:buNone/>
            <a:tabLst/>
            <a:defRPr/>
          </a:pPr>
          <a:r>
            <a:rPr lang="lt-LT" sz="1400" b="1" i="0">
              <a:solidFill>
                <a:schemeClr val="accent3">
                  <a:lumMod val="25000"/>
                </a:schemeClr>
              </a:solidFill>
              <a:effectLst/>
              <a:latin typeface="+mn-lt"/>
              <a:ea typeface="+mn-ea"/>
              <a:cs typeface="+mn-cs"/>
            </a:rPr>
            <a:t>Poveikio vertinimas</a:t>
          </a:r>
          <a:r>
            <a:rPr lang="lt-LT" sz="1400" i="0">
              <a:solidFill>
                <a:schemeClr val="accent3">
                  <a:lumMod val="25000"/>
                </a:schemeClr>
              </a:solidFill>
              <a:effectLst/>
              <a:latin typeface="+mn-lt"/>
              <a:ea typeface="+mn-ea"/>
              <a:cs typeface="+mn-cs"/>
            </a:rPr>
            <a:t> – teisėkūros iniciatyvų poveikio ŠESD išmetimų sumažinimui vertinimas. </a:t>
          </a:r>
          <a:endParaRPr lang="en-US" sz="1400" i="0">
            <a:solidFill>
              <a:schemeClr val="accent3">
                <a:lumMod val="25000"/>
              </a:schemeClr>
            </a:solidFill>
            <a:effectLst/>
            <a:latin typeface="+mn-lt"/>
            <a:ea typeface="+mn-ea"/>
            <a:cs typeface="+mn-cs"/>
          </a:endParaRPr>
        </a:p>
        <a:p>
          <a:pPr rtl="0" fontAlgn="base">
            <a:lnSpc>
              <a:spcPct val="150000"/>
            </a:lnSpc>
          </a:pPr>
          <a:r>
            <a:rPr lang="lt-LT" sz="1400" b="1" i="0">
              <a:solidFill>
                <a:schemeClr val="accent3">
                  <a:lumMod val="25000"/>
                </a:schemeClr>
              </a:solidFill>
              <a:effectLst/>
              <a:latin typeface="+mn-lt"/>
              <a:ea typeface="+mn-ea"/>
              <a:cs typeface="+mn-cs"/>
            </a:rPr>
            <a:t>Nuotekos – </a:t>
          </a:r>
          <a:r>
            <a:rPr lang="lt-LT" sz="1400" b="0" i="0">
              <a:solidFill>
                <a:schemeClr val="accent3">
                  <a:lumMod val="25000"/>
                </a:schemeClr>
              </a:solidFill>
              <a:effectLst/>
              <a:latin typeface="+mn-lt"/>
              <a:ea typeface="+mn-ea"/>
              <a:cs typeface="+mn-cs"/>
            </a:rPr>
            <a:t>buityje, ūkio ar gamybinėje veikloje naudotas vanduo, taip pat kritulių ir kitoks (nuo teritorijų dangos ar transporto priemonių plovimo ir panašiai, išskyrus vandenį iš žaliųjų plotų, kuriuose neįrengta vandens surinkimo infrastruktūra, ir žemės ūkio naudmenų) vanduo, kurį asmuo išleidžia į aplinką tam skirtais inžineriniais įrenginiais arba atiduoda tvarkyti. </a:t>
          </a:r>
          <a:endParaRPr lang="lt-LT" sz="1400">
            <a:solidFill>
              <a:schemeClr val="accent3">
                <a:lumMod val="25000"/>
              </a:schemeClr>
            </a:solidFill>
            <a:effectLst/>
          </a:endParaRPr>
        </a:p>
        <a:p>
          <a:pPr rtl="0" fontAlgn="base">
            <a:lnSpc>
              <a:spcPct val="150000"/>
            </a:lnSpc>
          </a:pPr>
          <a:r>
            <a:rPr lang="lt-LT" sz="1400" b="1" i="0">
              <a:solidFill>
                <a:schemeClr val="accent3">
                  <a:lumMod val="25000"/>
                </a:schemeClr>
              </a:solidFill>
              <a:effectLst/>
              <a:latin typeface="+mn-lt"/>
              <a:ea typeface="+mn-ea"/>
              <a:cs typeface="+mn-cs"/>
            </a:rPr>
            <a:t>Nuotekų tvarkymas – </a:t>
          </a:r>
          <a:r>
            <a:rPr lang="lt-LT" sz="1400" b="0" i="0">
              <a:solidFill>
                <a:schemeClr val="accent3">
                  <a:lumMod val="25000"/>
                </a:schemeClr>
              </a:solidFill>
              <a:effectLst/>
              <a:latin typeface="+mn-lt"/>
              <a:ea typeface="+mn-ea"/>
              <a:cs typeface="+mn-cs"/>
            </a:rPr>
            <a:t>nuotekų surinkimas, transportavimas, valymas, apskaitymas, tyrimas ir išleidimas bei valymo metu susidarančių atliekų (smėlio, šlamo, dumblo ir t. t.) pirminis tvarkymas</a:t>
          </a:r>
          <a:r>
            <a:rPr lang="en-GB" sz="1400" b="0" i="0">
              <a:solidFill>
                <a:schemeClr val="accent3">
                  <a:lumMod val="25000"/>
                </a:schemeClr>
              </a:solidFill>
              <a:effectLst/>
              <a:latin typeface="+mn-lt"/>
              <a:ea typeface="+mn-ea"/>
              <a:cs typeface="+mn-cs"/>
            </a:rPr>
            <a:t>.</a:t>
          </a:r>
          <a:endParaRPr lang="lt-LT" sz="1400" b="1" i="0">
            <a:solidFill>
              <a:schemeClr val="accent3">
                <a:lumMod val="25000"/>
              </a:schemeClr>
            </a:solidFill>
            <a:effectLst/>
            <a:latin typeface="+mn-lt"/>
            <a:ea typeface="+mn-ea"/>
            <a:cs typeface="+mn-cs"/>
          </a:endParaRPr>
        </a:p>
        <a:p>
          <a:pPr eaLnBrk="1" fontAlgn="auto" latinLnBrk="0" hangingPunct="1">
            <a:lnSpc>
              <a:spcPct val="150000"/>
            </a:lnSpc>
          </a:pPr>
          <a:r>
            <a:rPr lang="lt-LT" sz="1400" i="0">
              <a:solidFill>
                <a:schemeClr val="accent3">
                  <a:lumMod val="25000"/>
                </a:schemeClr>
              </a:solidFill>
              <a:effectLst/>
              <a:latin typeface="+mn-lt"/>
              <a:ea typeface="+mn-ea"/>
              <a:cs typeface="+mn-cs"/>
            </a:rPr>
            <a:t>Projektinis biologiškai skaidžių atliekų kiekis - biologiškai</a:t>
          </a:r>
          <a:r>
            <a:rPr lang="lt-LT" sz="1400" i="0" baseline="0">
              <a:solidFill>
                <a:schemeClr val="accent3">
                  <a:lumMod val="25000"/>
                </a:schemeClr>
              </a:solidFill>
              <a:effectLst/>
              <a:latin typeface="+mn-lt"/>
              <a:ea typeface="+mn-ea"/>
              <a:cs typeface="+mn-cs"/>
            </a:rPr>
            <a:t> skaidžių komunalinių atliekų kiekis </a:t>
          </a:r>
          <a:r>
            <a:rPr lang="lt-LT" sz="1400" i="0">
              <a:solidFill>
                <a:schemeClr val="accent3">
                  <a:lumMod val="25000"/>
                </a:schemeClr>
              </a:solidFill>
              <a:effectLst/>
              <a:latin typeface="+mn-lt"/>
              <a:ea typeface="+mn-ea"/>
              <a:cs typeface="+mn-cs"/>
            </a:rPr>
            <a:t>prieš numatomą veiklos rodiklio reguliavimą.</a:t>
          </a:r>
          <a:endParaRPr lang="lt-LT" sz="1400" i="0">
            <a:solidFill>
              <a:schemeClr val="accent3">
                <a:lumMod val="25000"/>
              </a:schemeClr>
            </a:solidFill>
            <a:effectLst/>
          </a:endParaRPr>
        </a:p>
        <a:p>
          <a:pPr>
            <a:lnSpc>
              <a:spcPct val="150000"/>
            </a:lnSpc>
            <a:spcAft>
              <a:spcPts val="400"/>
            </a:spcAft>
          </a:pPr>
          <a:r>
            <a:rPr lang="lt-LT" sz="1400" b="1" i="0" baseline="0">
              <a:solidFill>
                <a:schemeClr val="accent3">
                  <a:lumMod val="25000"/>
                </a:schemeClr>
              </a:solidFill>
              <a:effectLst/>
              <a:latin typeface="+mn-lt"/>
              <a:ea typeface="+mn-ea"/>
              <a:cs typeface="+mn-cs"/>
            </a:rPr>
            <a:t>Projektinis ŠESD kiekis </a:t>
          </a:r>
          <a:r>
            <a:rPr lang="lt-LT" sz="1400" b="0" i="0" baseline="0">
              <a:solidFill>
                <a:schemeClr val="accent3">
                  <a:lumMod val="25000"/>
                </a:schemeClr>
              </a:solidFill>
              <a:effectLst/>
              <a:latin typeface="+mn-lt"/>
              <a:ea typeface="+mn-ea"/>
              <a:cs typeface="+mn-cs"/>
            </a:rPr>
            <a:t>– išmetamų ŠESD kiekis, kuris susidarytų įgyvendinus teisėkūros iniciatyvą. </a:t>
          </a:r>
          <a:endParaRPr lang="en-US" sz="1400" b="0" i="0" baseline="0">
            <a:solidFill>
              <a:schemeClr val="accent3">
                <a:lumMod val="25000"/>
              </a:schemeClr>
            </a:solidFill>
            <a:effectLst/>
            <a:latin typeface="+mn-lt"/>
            <a:ea typeface="+mn-ea"/>
            <a:cs typeface="+mn-cs"/>
          </a:endParaRPr>
        </a:p>
        <a:p>
          <a:pPr marL="0" marR="0" lvl="0" indent="0" defTabSz="914400" eaLnBrk="1" fontAlgn="auto" latinLnBrk="0" hangingPunct="1">
            <a:lnSpc>
              <a:spcPct val="150000"/>
            </a:lnSpc>
            <a:spcBef>
              <a:spcPts val="0"/>
            </a:spcBef>
            <a:spcAft>
              <a:spcPts val="400"/>
            </a:spcAft>
            <a:buClrTx/>
            <a:buSzTx/>
            <a:buFontTx/>
            <a:buNone/>
            <a:tabLst/>
            <a:defRPr/>
          </a:pPr>
          <a:r>
            <a:rPr lang="lt-LT" sz="1400" b="1" i="0">
              <a:solidFill>
                <a:schemeClr val="accent3">
                  <a:lumMod val="25000"/>
                </a:schemeClr>
              </a:solidFill>
              <a:effectLst/>
              <a:latin typeface="+mn-lt"/>
              <a:ea typeface="+mn-ea"/>
              <a:cs typeface="+mn-cs"/>
            </a:rPr>
            <a:t>Suminis ŠESD kiekio pokytis</a:t>
          </a:r>
          <a:r>
            <a:rPr lang="lt-LT" sz="1400" i="0">
              <a:solidFill>
                <a:schemeClr val="accent3">
                  <a:lumMod val="25000"/>
                </a:schemeClr>
              </a:solidFill>
              <a:effectLst/>
              <a:latin typeface="+mn-lt"/>
              <a:ea typeface="+mn-ea"/>
              <a:cs typeface="+mn-cs"/>
            </a:rPr>
            <a:t> -  tai viso per analizuojamą laikotarpį sukaupto ŠESD kiekio sumažėjimo apimtis laikotarpio pabaigoje</a:t>
          </a:r>
          <a:r>
            <a:rPr lang="en-US" sz="1400" i="0">
              <a:solidFill>
                <a:schemeClr val="accent3">
                  <a:lumMod val="25000"/>
                </a:schemeClr>
              </a:solidFill>
              <a:effectLst/>
              <a:latin typeface="+mn-lt"/>
              <a:ea typeface="+mn-ea"/>
              <a:cs typeface="+mn-cs"/>
            </a:rPr>
            <a:t>.</a:t>
          </a:r>
          <a:endParaRPr lang="lt-LT" sz="1400" i="0">
            <a:solidFill>
              <a:schemeClr val="accent3">
                <a:lumMod val="25000"/>
              </a:schemeClr>
            </a:solidFill>
            <a:effectLst/>
            <a:latin typeface="+mn-lt"/>
            <a:ea typeface="+mn-ea"/>
            <a:cs typeface="+mn-cs"/>
          </a:endParaRPr>
        </a:p>
        <a:p>
          <a:pPr eaLnBrk="1" fontAlgn="auto" latinLnBrk="0" hangingPunct="1">
            <a:lnSpc>
              <a:spcPct val="150000"/>
            </a:lnSpc>
          </a:pPr>
          <a:r>
            <a:rPr lang="lt-LT" sz="1400" b="1" i="0" baseline="0">
              <a:solidFill>
                <a:schemeClr val="accent3">
                  <a:lumMod val="25000"/>
                </a:schemeClr>
              </a:solidFill>
              <a:effectLst/>
              <a:latin typeface="+mn-lt"/>
              <a:ea typeface="+mn-ea"/>
              <a:cs typeface="+mn-cs"/>
            </a:rPr>
            <a:t>Šiltnamio efektą sukeliančių duj</a:t>
          </a:r>
          <a:r>
            <a:rPr lang="en-US" sz="1400" b="1" i="0" baseline="0">
              <a:solidFill>
                <a:schemeClr val="accent3">
                  <a:lumMod val="25000"/>
                </a:schemeClr>
              </a:solidFill>
              <a:effectLst/>
              <a:latin typeface="+mn-lt"/>
              <a:ea typeface="+mn-ea"/>
              <a:cs typeface="+mn-cs"/>
            </a:rPr>
            <a:t>os</a:t>
          </a:r>
          <a:r>
            <a:rPr lang="lt-LT" sz="1400" b="1" i="0" baseline="0">
              <a:solidFill>
                <a:schemeClr val="accent3">
                  <a:lumMod val="25000"/>
                </a:schemeClr>
              </a:solidFill>
              <a:effectLst/>
              <a:latin typeface="+mn-lt"/>
              <a:ea typeface="+mn-ea"/>
              <a:cs typeface="+mn-cs"/>
            </a:rPr>
            <a:t> (ŠESD)  – </a:t>
          </a:r>
          <a:r>
            <a:rPr lang="lt-LT" sz="1400" i="0">
              <a:solidFill>
                <a:schemeClr val="accent3">
                  <a:lumMod val="25000"/>
                </a:schemeClr>
              </a:solidFill>
              <a:effectLst/>
              <a:latin typeface="+mn-lt"/>
              <a:ea typeface="+mn-ea"/>
              <a:cs typeface="+mn-cs"/>
            </a:rPr>
            <a:t> anglies dioksidas (CO</a:t>
          </a:r>
          <a:r>
            <a:rPr lang="lt-LT" sz="1400" i="0" baseline="-25000">
              <a:solidFill>
                <a:schemeClr val="accent3">
                  <a:lumMod val="25000"/>
                </a:schemeClr>
              </a:solidFill>
              <a:effectLst/>
              <a:latin typeface="+mn-lt"/>
              <a:ea typeface="+mn-ea"/>
              <a:cs typeface="+mn-cs"/>
            </a:rPr>
            <a:t>2</a:t>
          </a:r>
          <a:r>
            <a:rPr lang="lt-LT" sz="1400" i="0">
              <a:solidFill>
                <a:schemeClr val="accent3">
                  <a:lumMod val="25000"/>
                </a:schemeClr>
              </a:solidFill>
              <a:effectLst/>
              <a:latin typeface="+mn-lt"/>
              <a:ea typeface="+mn-ea"/>
              <a:cs typeface="+mn-cs"/>
            </a:rPr>
            <a:t>), metanas (CH</a:t>
          </a:r>
          <a:r>
            <a:rPr lang="lt-LT" sz="1400" i="0" baseline="-25000">
              <a:solidFill>
                <a:schemeClr val="accent3">
                  <a:lumMod val="25000"/>
                </a:schemeClr>
              </a:solidFill>
              <a:effectLst/>
              <a:latin typeface="+mn-lt"/>
              <a:ea typeface="+mn-ea"/>
              <a:cs typeface="+mn-cs"/>
            </a:rPr>
            <a:t>4</a:t>
          </a:r>
          <a:r>
            <a:rPr lang="lt-LT" sz="1400" i="0">
              <a:solidFill>
                <a:schemeClr val="accent3">
                  <a:lumMod val="25000"/>
                </a:schemeClr>
              </a:solidFill>
              <a:effectLst/>
              <a:latin typeface="+mn-lt"/>
              <a:ea typeface="+mn-ea"/>
              <a:cs typeface="+mn-cs"/>
            </a:rPr>
            <a:t>), azoto suboksidas (N</a:t>
          </a:r>
          <a:r>
            <a:rPr lang="lt-LT" sz="1400" i="0" baseline="-25000">
              <a:solidFill>
                <a:schemeClr val="accent3">
                  <a:lumMod val="25000"/>
                </a:schemeClr>
              </a:solidFill>
              <a:effectLst/>
              <a:latin typeface="+mn-lt"/>
              <a:ea typeface="+mn-ea"/>
              <a:cs typeface="+mn-cs"/>
            </a:rPr>
            <a:t>2</a:t>
          </a:r>
          <a:r>
            <a:rPr lang="lt-LT" sz="1400" i="0">
              <a:solidFill>
                <a:schemeClr val="accent3">
                  <a:lumMod val="25000"/>
                </a:schemeClr>
              </a:solidFill>
              <a:effectLst/>
              <a:latin typeface="+mn-lt"/>
              <a:ea typeface="+mn-ea"/>
              <a:cs typeface="+mn-cs"/>
            </a:rPr>
            <a:t>O), hidrofluorangliavandeniliai (HFC), perfluorangliavandeniliai (PFC) ir sieros heksafluoridas (SF</a:t>
          </a:r>
          <a:r>
            <a:rPr lang="lt-LT" sz="1400" i="0" baseline="-25000">
              <a:solidFill>
                <a:schemeClr val="accent3">
                  <a:lumMod val="25000"/>
                </a:schemeClr>
              </a:solidFill>
              <a:effectLst/>
              <a:latin typeface="+mn-lt"/>
              <a:ea typeface="+mn-ea"/>
              <a:cs typeface="+mn-cs"/>
            </a:rPr>
            <a:t>6</a:t>
          </a:r>
          <a:r>
            <a:rPr lang="lt-LT" sz="1400" i="0">
              <a:solidFill>
                <a:schemeClr val="accent3">
                  <a:lumMod val="25000"/>
                </a:schemeClr>
              </a:solidFill>
              <a:effectLst/>
              <a:latin typeface="+mn-lt"/>
              <a:ea typeface="+mn-ea"/>
              <a:cs typeface="+mn-cs"/>
            </a:rPr>
            <a:t>). </a:t>
          </a:r>
          <a:endParaRPr lang="en-US" sz="1400" b="1" i="0" baseline="0">
            <a:solidFill>
              <a:schemeClr val="accent3">
                <a:lumMod val="25000"/>
              </a:schemeClr>
            </a:solidFill>
            <a:effectLst/>
            <a:latin typeface="+mn-lt"/>
            <a:ea typeface="+mn-ea"/>
            <a:cs typeface="+mn-cs"/>
          </a:endParaRPr>
        </a:p>
        <a:p>
          <a:pPr eaLnBrk="1" fontAlgn="auto" latinLnBrk="0" hangingPunct="1">
            <a:lnSpc>
              <a:spcPct val="150000"/>
            </a:lnSpc>
          </a:pPr>
          <a:r>
            <a:rPr lang="lt-LT" sz="1400" b="1" i="0" baseline="0">
              <a:solidFill>
                <a:schemeClr val="accent3">
                  <a:lumMod val="25000"/>
                </a:schemeClr>
              </a:solidFill>
              <a:effectLst/>
              <a:latin typeface="+mn-lt"/>
              <a:ea typeface="+mn-ea"/>
              <a:cs typeface="+mn-cs"/>
            </a:rPr>
            <a:t>ŠESD kiekio pokytis </a:t>
          </a:r>
          <a:r>
            <a:rPr lang="lt-LT" sz="1400" b="0" i="0" baseline="0">
              <a:solidFill>
                <a:schemeClr val="accent3">
                  <a:lumMod val="25000"/>
                </a:schemeClr>
              </a:solidFill>
              <a:effectLst/>
              <a:latin typeface="+mn-lt"/>
              <a:ea typeface="+mn-ea"/>
              <a:cs typeface="+mn-cs"/>
            </a:rPr>
            <a:t>– </a:t>
          </a:r>
          <a:r>
            <a:rPr kumimoji="0" lang="lt-LT" sz="1400" b="0" i="0" u="none" strike="noStrike" kern="0" cap="none" spc="0" normalizeH="0" baseline="0" noProof="0">
              <a:ln>
                <a:noFill/>
              </a:ln>
              <a:solidFill>
                <a:srgbClr val="F4FAF6">
                  <a:lumMod val="25000"/>
                </a:srgbClr>
              </a:solidFill>
              <a:effectLst/>
              <a:uLnTx/>
              <a:uFillTx/>
              <a:latin typeface="+mn-lt"/>
              <a:ea typeface="+mn-ea"/>
              <a:cs typeface="+mn-cs"/>
            </a:rPr>
            <a:t>skirtumas bazinio ŠESD kiekio ir projektinio ŠESD kiekio</a:t>
          </a:r>
          <a:r>
            <a:rPr kumimoji="0" lang="en-US" sz="1400" b="0" i="0" u="none" strike="noStrike" kern="0" cap="none" spc="0" normalizeH="0" baseline="0" noProof="0">
              <a:ln>
                <a:noFill/>
              </a:ln>
              <a:solidFill>
                <a:srgbClr val="F4FAF6">
                  <a:lumMod val="25000"/>
                </a:srgbClr>
              </a:solidFill>
              <a:effectLst/>
              <a:uLnTx/>
              <a:uFillTx/>
              <a:latin typeface="+mn-lt"/>
              <a:ea typeface="+mn-ea"/>
              <a:cs typeface="+mn-cs"/>
            </a:rPr>
            <a:t> </a:t>
          </a:r>
          <a:r>
            <a:rPr kumimoji="0" lang="lt-LT" sz="1400" b="0" i="0" u="none" strike="noStrike" kern="0" cap="none" spc="0" normalizeH="0" baseline="0" noProof="0">
              <a:ln>
                <a:noFill/>
              </a:ln>
              <a:solidFill>
                <a:srgbClr val="F4FAF6">
                  <a:lumMod val="25000"/>
                </a:srgbClr>
              </a:solidFill>
              <a:effectLst/>
              <a:uLnTx/>
              <a:uFillTx/>
              <a:latin typeface="+mn-lt"/>
              <a:ea typeface="+mn-ea"/>
              <a:cs typeface="+mn-cs"/>
            </a:rPr>
            <a:t>per vertinamą laikotarpį</a:t>
          </a:r>
          <a:r>
            <a:rPr lang="lt-LT" sz="1400" b="0" i="0" baseline="0">
              <a:solidFill>
                <a:schemeClr val="accent3">
                  <a:lumMod val="25000"/>
                </a:schemeClr>
              </a:solidFill>
              <a:effectLst/>
              <a:latin typeface="+mn-lt"/>
              <a:ea typeface="+mn-ea"/>
              <a:cs typeface="+mn-cs"/>
            </a:rPr>
            <a:t>.</a:t>
          </a:r>
          <a:endParaRPr lang="en-US" sz="1400" b="0" i="0" baseline="0">
            <a:solidFill>
              <a:schemeClr val="accent3">
                <a:lumMod val="25000"/>
              </a:schemeClr>
            </a:solidFill>
            <a:effectLst/>
            <a:latin typeface="+mn-lt"/>
            <a:ea typeface="+mn-ea"/>
            <a:cs typeface="+mn-cs"/>
          </a:endParaRPr>
        </a:p>
        <a:p>
          <a:pPr eaLnBrk="1" fontAlgn="auto" latinLnBrk="0" hangingPunct="1"/>
          <a:endParaRPr lang="lt-LT" sz="1400" i="0">
            <a:solidFill>
              <a:schemeClr val="accent3">
                <a:lumMod val="25000"/>
              </a:schemeClr>
            </a:solidFill>
            <a:effectLst/>
          </a:endParaRPr>
        </a:p>
      </xdr:txBody>
    </xdr:sp>
    <xdr:clientData/>
  </xdr:twoCellAnchor>
  <xdr:twoCellAnchor>
    <xdr:from>
      <xdr:col>0</xdr:col>
      <xdr:colOff>338666</xdr:colOff>
      <xdr:row>39</xdr:row>
      <xdr:rowOff>76199</xdr:rowOff>
    </xdr:from>
    <xdr:to>
      <xdr:col>3</xdr:col>
      <xdr:colOff>227321</xdr:colOff>
      <xdr:row>47</xdr:row>
      <xdr:rowOff>75758</xdr:rowOff>
    </xdr:to>
    <xdr:grpSp>
      <xdr:nvGrpSpPr>
        <xdr:cNvPr id="20" name="Grupė 19">
          <a:extLst>
            <a:ext uri="{FF2B5EF4-FFF2-40B4-BE49-F238E27FC236}">
              <a16:creationId xmlns:a16="http://schemas.microsoft.com/office/drawing/2014/main" id="{84282526-A9B6-4062-B836-5734220073AA}"/>
            </a:ext>
          </a:extLst>
        </xdr:cNvPr>
        <xdr:cNvGrpSpPr/>
      </xdr:nvGrpSpPr>
      <xdr:grpSpPr>
        <a:xfrm>
          <a:off x="338666" y="7615381"/>
          <a:ext cx="1724382" cy="1523559"/>
          <a:chOff x="335643" y="7955643"/>
          <a:chExt cx="1717455" cy="1540492"/>
        </a:xfrm>
      </xdr:grpSpPr>
      <xdr:sp macro="" textlink="">
        <xdr:nvSpPr>
          <xdr:cNvPr id="21" name="TextBox 20">
            <a:hlinkClick xmlns:r="http://schemas.openxmlformats.org/officeDocument/2006/relationships" r:id="rId14"/>
            <a:extLst>
              <a:ext uri="{FF2B5EF4-FFF2-40B4-BE49-F238E27FC236}">
                <a16:creationId xmlns:a16="http://schemas.microsoft.com/office/drawing/2014/main" id="{1F2CBAD6-F32B-04D0-1D65-0DEB09F4C0DC}"/>
              </a:ext>
            </a:extLst>
          </xdr:cNvPr>
          <xdr:cNvSpPr txBox="1"/>
        </xdr:nvSpPr>
        <xdr:spPr>
          <a:xfrm>
            <a:off x="335643" y="8817602"/>
            <a:ext cx="1717455" cy="6785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solidFill>
                  <a:srgbClr val="808080"/>
                </a:solidFill>
              </a:rPr>
              <a:t>https://aaa.lrv.lt/lt/veiklos-sritys/teisekuros-poveikio-vertinimas/</a:t>
            </a:r>
          </a:p>
        </xdr:txBody>
      </xdr:sp>
      <xdr:pic>
        <xdr:nvPicPr>
          <xdr:cNvPr id="22" name="Paveikslėlis 21">
            <a:extLst>
              <a:ext uri="{FF2B5EF4-FFF2-40B4-BE49-F238E27FC236}">
                <a16:creationId xmlns:a16="http://schemas.microsoft.com/office/drawing/2014/main" id="{D7EA46CE-A566-E9C0-4421-7CA5168BB8B5}"/>
              </a:ext>
            </a:extLst>
          </xdr:cNvPr>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r="16054"/>
          <a:stretch/>
        </xdr:blipFill>
        <xdr:spPr>
          <a:xfrm>
            <a:off x="662215" y="7955643"/>
            <a:ext cx="783866" cy="743857"/>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141942</xdr:colOff>
      <xdr:row>5</xdr:row>
      <xdr:rowOff>7470</xdr:rowOff>
    </xdr:from>
    <xdr:to>
      <xdr:col>2</xdr:col>
      <xdr:colOff>201707</xdr:colOff>
      <xdr:row>6</xdr:row>
      <xdr:rowOff>44824</xdr:rowOff>
    </xdr:to>
    <xdr:sp macro="" textlink="">
      <xdr:nvSpPr>
        <xdr:cNvPr id="3" name="TextBox 2">
          <a:extLst>
            <a:ext uri="{FF2B5EF4-FFF2-40B4-BE49-F238E27FC236}">
              <a16:creationId xmlns:a16="http://schemas.microsoft.com/office/drawing/2014/main" id="{F49C7EB6-288B-4412-87ED-3C4F1B4DF987}"/>
            </a:ext>
          </a:extLst>
        </xdr:cNvPr>
        <xdr:cNvSpPr txBox="1"/>
      </xdr:nvSpPr>
      <xdr:spPr>
        <a:xfrm>
          <a:off x="141942" y="979020"/>
          <a:ext cx="1278965" cy="2215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lt-LT" sz="1100"/>
        </a:p>
      </xdr:txBody>
    </xdr:sp>
    <xdr:clientData/>
  </xdr:twoCellAnchor>
  <xdr:twoCellAnchor>
    <xdr:from>
      <xdr:col>0</xdr:col>
      <xdr:colOff>212029</xdr:colOff>
      <xdr:row>1</xdr:row>
      <xdr:rowOff>12219</xdr:rowOff>
    </xdr:from>
    <xdr:to>
      <xdr:col>3</xdr:col>
      <xdr:colOff>263908</xdr:colOff>
      <xdr:row>77</xdr:row>
      <xdr:rowOff>92364</xdr:rowOff>
    </xdr:to>
    <xdr:sp macro="" textlink="">
      <xdr:nvSpPr>
        <xdr:cNvPr id="5" name="Stačiakampis: suapvalinti kampai 4">
          <a:extLst>
            <a:ext uri="{FF2B5EF4-FFF2-40B4-BE49-F238E27FC236}">
              <a16:creationId xmlns:a16="http://schemas.microsoft.com/office/drawing/2014/main" id="{724B8955-E1AF-4B26-A0E7-75A9797C1B9C}"/>
            </a:ext>
          </a:extLst>
        </xdr:cNvPr>
        <xdr:cNvSpPr/>
      </xdr:nvSpPr>
      <xdr:spPr>
        <a:xfrm>
          <a:off x="212029" y="196946"/>
          <a:ext cx="1887606" cy="14500418"/>
        </a:xfrm>
        <a:prstGeom prst="roundRect">
          <a:avLst>
            <a:gd name="adj" fmla="val 4546"/>
          </a:avLst>
        </a:prstGeom>
        <a:ln>
          <a:no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clientData/>
  </xdr:twoCellAnchor>
  <xdr:twoCellAnchor editAs="oneCell">
    <xdr:from>
      <xdr:col>1</xdr:col>
      <xdr:colOff>240504</xdr:colOff>
      <xdr:row>27</xdr:row>
      <xdr:rowOff>31750</xdr:rowOff>
    </xdr:from>
    <xdr:to>
      <xdr:col>2</xdr:col>
      <xdr:colOff>149565</xdr:colOff>
      <xdr:row>29</xdr:row>
      <xdr:rowOff>95249</xdr:rowOff>
    </xdr:to>
    <xdr:pic>
      <xdr:nvPicPr>
        <xdr:cNvPr id="7" name="Grafinis elementas 6" descr="Envelope outline">
          <a:extLst>
            <a:ext uri="{FF2B5EF4-FFF2-40B4-BE49-F238E27FC236}">
              <a16:creationId xmlns:a16="http://schemas.microsoft.com/office/drawing/2014/main" id="{90DC4547-CF6E-4D17-8C29-32DD8623BE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50104" y="5372100"/>
          <a:ext cx="518661" cy="431799"/>
        </a:xfrm>
        <a:prstGeom prst="rect">
          <a:avLst/>
        </a:prstGeom>
      </xdr:spPr>
    </xdr:pic>
    <xdr:clientData/>
  </xdr:twoCellAnchor>
  <xdr:twoCellAnchor>
    <xdr:from>
      <xdr:col>1</xdr:col>
      <xdr:colOff>25360</xdr:colOff>
      <xdr:row>29</xdr:row>
      <xdr:rowOff>94551</xdr:rowOff>
    </xdr:from>
    <xdr:to>
      <xdr:col>3</xdr:col>
      <xdr:colOff>173795</xdr:colOff>
      <xdr:row>30</xdr:row>
      <xdr:rowOff>169533</xdr:rowOff>
    </xdr:to>
    <xdr:sp macro="" textlink="">
      <xdr:nvSpPr>
        <xdr:cNvPr id="8" name="TextBox 7">
          <a:extLst>
            <a:ext uri="{FF2B5EF4-FFF2-40B4-BE49-F238E27FC236}">
              <a16:creationId xmlns:a16="http://schemas.microsoft.com/office/drawing/2014/main" id="{9EBC3766-C7CF-4E96-B8AA-A963F62356AD}"/>
            </a:ext>
          </a:extLst>
        </xdr:cNvPr>
        <xdr:cNvSpPr txBox="1"/>
      </xdr:nvSpPr>
      <xdr:spPr>
        <a:xfrm>
          <a:off x="610467" y="6013658"/>
          <a:ext cx="1318649" cy="265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solidFill>
                <a:srgbClr val="808080"/>
              </a:solidFill>
            </a:rPr>
            <a:t>aaa</a:t>
          </a:r>
          <a:r>
            <a:rPr lang="en-US" sz="1100">
              <a:solidFill>
                <a:srgbClr val="808080"/>
              </a:solidFill>
            </a:rPr>
            <a:t>@gamta.lt</a:t>
          </a:r>
          <a:endParaRPr lang="lt-LT" sz="1100">
            <a:solidFill>
              <a:srgbClr val="808080"/>
            </a:solidFill>
          </a:endParaRPr>
        </a:p>
      </xdr:txBody>
    </xdr:sp>
    <xdr:clientData/>
  </xdr:twoCellAnchor>
  <xdr:twoCellAnchor editAs="oneCell">
    <xdr:from>
      <xdr:col>1</xdr:col>
      <xdr:colOff>318146</xdr:colOff>
      <xdr:row>33</xdr:row>
      <xdr:rowOff>23456</xdr:rowOff>
    </xdr:from>
    <xdr:to>
      <xdr:col>2</xdr:col>
      <xdr:colOff>79815</xdr:colOff>
      <xdr:row>35</xdr:row>
      <xdr:rowOff>30052</xdr:rowOff>
    </xdr:to>
    <xdr:pic>
      <xdr:nvPicPr>
        <xdr:cNvPr id="9" name="Grafinis elementas 8" descr="Receiver outline">
          <a:extLst>
            <a:ext uri="{FF2B5EF4-FFF2-40B4-BE49-F238E27FC236}">
              <a16:creationId xmlns:a16="http://schemas.microsoft.com/office/drawing/2014/main" id="{7F5528F7-DCB2-4642-BE20-DE2CC7C4E5F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27746" y="6468706"/>
          <a:ext cx="371269" cy="374896"/>
        </a:xfrm>
        <a:prstGeom prst="rect">
          <a:avLst/>
        </a:prstGeom>
      </xdr:spPr>
    </xdr:pic>
    <xdr:clientData/>
  </xdr:twoCellAnchor>
  <xdr:twoCellAnchor>
    <xdr:from>
      <xdr:col>0</xdr:col>
      <xdr:colOff>530678</xdr:colOff>
      <xdr:row>35</xdr:row>
      <xdr:rowOff>99912</xdr:rowOff>
    </xdr:from>
    <xdr:to>
      <xdr:col>3</xdr:col>
      <xdr:colOff>94006</xdr:colOff>
      <xdr:row>36</xdr:row>
      <xdr:rowOff>164380</xdr:rowOff>
    </xdr:to>
    <xdr:sp macro="" textlink="">
      <xdr:nvSpPr>
        <xdr:cNvPr id="11" name="TextBox 10">
          <a:extLst>
            <a:ext uri="{FF2B5EF4-FFF2-40B4-BE49-F238E27FC236}">
              <a16:creationId xmlns:a16="http://schemas.microsoft.com/office/drawing/2014/main" id="{D6D4125D-0340-438B-9419-5ABA77BFAA3C}"/>
            </a:ext>
          </a:extLst>
        </xdr:cNvPr>
        <xdr:cNvSpPr txBox="1"/>
      </xdr:nvSpPr>
      <xdr:spPr>
        <a:xfrm>
          <a:off x="530678" y="6913462"/>
          <a:ext cx="1392128" cy="2486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a:solidFill>
                <a:srgbClr val="808080"/>
              </a:solidFill>
            </a:rPr>
            <a:t>+370 682 92 653</a:t>
          </a:r>
          <a:endParaRPr lang="lt-LT" sz="1100">
            <a:solidFill>
              <a:srgbClr val="808080"/>
            </a:solidFill>
          </a:endParaRPr>
        </a:p>
      </xdr:txBody>
    </xdr:sp>
    <xdr:clientData/>
  </xdr:twoCellAnchor>
  <xdr:twoCellAnchor>
    <xdr:from>
      <xdr:col>4</xdr:col>
      <xdr:colOff>378526</xdr:colOff>
      <xdr:row>58</xdr:row>
      <xdr:rowOff>138134</xdr:rowOff>
    </xdr:from>
    <xdr:to>
      <xdr:col>11</xdr:col>
      <xdr:colOff>549935</xdr:colOff>
      <xdr:row>60</xdr:row>
      <xdr:rowOff>138380</xdr:rowOff>
    </xdr:to>
    <xdr:sp macro="" textlink="">
      <xdr:nvSpPr>
        <xdr:cNvPr id="26" name="TextBox 25">
          <a:extLst>
            <a:ext uri="{FF2B5EF4-FFF2-40B4-BE49-F238E27FC236}">
              <a16:creationId xmlns:a16="http://schemas.microsoft.com/office/drawing/2014/main" id="{2338D09C-0437-4F35-89A9-AB6132177EF8}"/>
            </a:ext>
          </a:extLst>
        </xdr:cNvPr>
        <xdr:cNvSpPr txBox="1"/>
      </xdr:nvSpPr>
      <xdr:spPr>
        <a:xfrm>
          <a:off x="2816926" y="11237934"/>
          <a:ext cx="4375109" cy="368546"/>
        </a:xfrm>
        <a:prstGeom prst="rect">
          <a:avLst/>
        </a:prstGeom>
        <a:solidFill>
          <a:schemeClr val="accent3"/>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lt-LT" sz="1100" b="1">
            <a:solidFill>
              <a:srgbClr val="808080"/>
            </a:solidFill>
          </a:endParaRPr>
        </a:p>
      </xdr:txBody>
    </xdr:sp>
    <xdr:clientData/>
  </xdr:twoCellAnchor>
  <xdr:twoCellAnchor>
    <xdr:from>
      <xdr:col>0</xdr:col>
      <xdr:colOff>408215</xdr:colOff>
      <xdr:row>2</xdr:row>
      <xdr:rowOff>13608</xdr:rowOff>
    </xdr:from>
    <xdr:to>
      <xdr:col>3</xdr:col>
      <xdr:colOff>30921</xdr:colOff>
      <xdr:row>4</xdr:row>
      <xdr:rowOff>168564</xdr:rowOff>
    </xdr:to>
    <xdr:pic>
      <xdr:nvPicPr>
        <xdr:cNvPr id="2" name="Paveikslėlis 2">
          <a:extLst>
            <a:ext uri="{FF2B5EF4-FFF2-40B4-BE49-F238E27FC236}">
              <a16:creationId xmlns:a16="http://schemas.microsoft.com/office/drawing/2014/main" id="{7522B3FC-61EF-4255-AF6C-9A16519C248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08215" y="394608"/>
          <a:ext cx="1378027" cy="590385"/>
        </a:xfrm>
        <a:prstGeom prst="rect">
          <a:avLst/>
        </a:prstGeom>
      </xdr:spPr>
    </xdr:pic>
    <xdr:clientData/>
  </xdr:twoCellAnchor>
  <xdr:twoCellAnchor>
    <xdr:from>
      <xdr:col>0</xdr:col>
      <xdr:colOff>367394</xdr:colOff>
      <xdr:row>7</xdr:row>
      <xdr:rowOff>136071</xdr:rowOff>
    </xdr:from>
    <xdr:to>
      <xdr:col>3</xdr:col>
      <xdr:colOff>103414</xdr:colOff>
      <xdr:row>11</xdr:row>
      <xdr:rowOff>18043</xdr:rowOff>
    </xdr:to>
    <xdr:pic>
      <xdr:nvPicPr>
        <xdr:cNvPr id="4" name="Picture 11">
          <a:hlinkClick xmlns:r="http://schemas.openxmlformats.org/officeDocument/2006/relationships" r:id="rId6"/>
          <a:extLst>
            <a:ext uri="{FF2B5EF4-FFF2-40B4-BE49-F238E27FC236}">
              <a16:creationId xmlns:a16="http://schemas.microsoft.com/office/drawing/2014/main" id="{AF0C533E-83D3-4399-80E4-37F06827ECFD}"/>
            </a:ext>
          </a:extLst>
        </xdr:cNvPr>
        <xdr:cNvPicPr>
          <a:picLocks noChangeAspect="1"/>
        </xdr:cNvPicPr>
      </xdr:nvPicPr>
      <xdr:blipFill>
        <a:blip xmlns:r="http://schemas.openxmlformats.org/officeDocument/2006/relationships" r:embed="rId7"/>
        <a:stretch>
          <a:fillRect/>
        </a:stretch>
      </xdr:blipFill>
      <xdr:spPr>
        <a:xfrm>
          <a:off x="367394" y="1524000"/>
          <a:ext cx="1491341" cy="698400"/>
        </a:xfrm>
        <a:prstGeom prst="rect">
          <a:avLst/>
        </a:prstGeom>
      </xdr:spPr>
    </xdr:pic>
    <xdr:clientData/>
  </xdr:twoCellAnchor>
  <xdr:twoCellAnchor>
    <xdr:from>
      <xdr:col>0</xdr:col>
      <xdr:colOff>367394</xdr:colOff>
      <xdr:row>21</xdr:row>
      <xdr:rowOff>95250</xdr:rowOff>
    </xdr:from>
    <xdr:to>
      <xdr:col>3</xdr:col>
      <xdr:colOff>99626</xdr:colOff>
      <xdr:row>24</xdr:row>
      <xdr:rowOff>218754</xdr:rowOff>
    </xdr:to>
    <xdr:pic>
      <xdr:nvPicPr>
        <xdr:cNvPr id="15" name="Picture 64">
          <a:hlinkClick xmlns:r="http://schemas.openxmlformats.org/officeDocument/2006/relationships" r:id="rId8"/>
          <a:extLst>
            <a:ext uri="{FF2B5EF4-FFF2-40B4-BE49-F238E27FC236}">
              <a16:creationId xmlns:a16="http://schemas.microsoft.com/office/drawing/2014/main" id="{AFF7D63F-F208-40FA-9F45-F14B9AE1619E}"/>
            </a:ext>
          </a:extLst>
        </xdr:cNvPr>
        <xdr:cNvPicPr>
          <a:picLocks noChangeAspect="1"/>
        </xdr:cNvPicPr>
      </xdr:nvPicPr>
      <xdr:blipFill>
        <a:blip xmlns:r="http://schemas.openxmlformats.org/officeDocument/2006/relationships" r:embed="rId9"/>
        <a:stretch>
          <a:fillRect/>
        </a:stretch>
      </xdr:blipFill>
      <xdr:spPr>
        <a:xfrm>
          <a:off x="367394" y="4381500"/>
          <a:ext cx="1487553" cy="695004"/>
        </a:xfrm>
        <a:prstGeom prst="rect">
          <a:avLst/>
        </a:prstGeom>
      </xdr:spPr>
    </xdr:pic>
    <xdr:clientData/>
  </xdr:twoCellAnchor>
  <xdr:twoCellAnchor editAs="oneCell">
    <xdr:from>
      <xdr:col>0</xdr:col>
      <xdr:colOff>353785</xdr:colOff>
      <xdr:row>12</xdr:row>
      <xdr:rowOff>68036</xdr:rowOff>
    </xdr:from>
    <xdr:to>
      <xdr:col>3</xdr:col>
      <xdr:colOff>98210</xdr:colOff>
      <xdr:row>15</xdr:row>
      <xdr:rowOff>137111</xdr:rowOff>
    </xdr:to>
    <xdr:pic>
      <xdr:nvPicPr>
        <xdr:cNvPr id="18" name="Picture 17">
          <a:extLst>
            <a:ext uri="{FF2B5EF4-FFF2-40B4-BE49-F238E27FC236}">
              <a16:creationId xmlns:a16="http://schemas.microsoft.com/office/drawing/2014/main" id="{54BDC6A6-2D3A-9238-54EB-D20BBD99F97E}"/>
            </a:ext>
          </a:extLst>
        </xdr:cNvPr>
        <xdr:cNvPicPr>
          <a:picLocks noChangeAspect="1"/>
        </xdr:cNvPicPr>
      </xdr:nvPicPr>
      <xdr:blipFill>
        <a:blip xmlns:r="http://schemas.openxmlformats.org/officeDocument/2006/relationships" r:embed="rId10"/>
        <a:stretch>
          <a:fillRect/>
        </a:stretch>
      </xdr:blipFill>
      <xdr:spPr>
        <a:xfrm>
          <a:off x="353785" y="2462893"/>
          <a:ext cx="1499746" cy="695004"/>
        </a:xfrm>
        <a:prstGeom prst="rect">
          <a:avLst/>
        </a:prstGeom>
      </xdr:spPr>
    </xdr:pic>
    <xdr:clientData/>
  </xdr:twoCellAnchor>
  <xdr:twoCellAnchor>
    <xdr:from>
      <xdr:col>0</xdr:col>
      <xdr:colOff>367393</xdr:colOff>
      <xdr:row>16</xdr:row>
      <xdr:rowOff>163287</xdr:rowOff>
    </xdr:from>
    <xdr:to>
      <xdr:col>3</xdr:col>
      <xdr:colOff>95272</xdr:colOff>
      <xdr:row>20</xdr:row>
      <xdr:rowOff>82631</xdr:rowOff>
    </xdr:to>
    <xdr:pic>
      <xdr:nvPicPr>
        <xdr:cNvPr id="19" name="Picture 63">
          <a:hlinkClick xmlns:r="http://schemas.openxmlformats.org/officeDocument/2006/relationships" r:id="rId11"/>
          <a:extLst>
            <a:ext uri="{FF2B5EF4-FFF2-40B4-BE49-F238E27FC236}">
              <a16:creationId xmlns:a16="http://schemas.microsoft.com/office/drawing/2014/main" id="{F2E7FCF8-C0A7-49E1-9152-1418AAA7EB17}"/>
            </a:ext>
          </a:extLst>
        </xdr:cNvPr>
        <xdr:cNvPicPr>
          <a:picLocks noChangeAspect="1"/>
        </xdr:cNvPicPr>
      </xdr:nvPicPr>
      <xdr:blipFill>
        <a:blip xmlns:r="http://schemas.openxmlformats.org/officeDocument/2006/relationships" r:embed="rId12"/>
        <a:stretch>
          <a:fillRect/>
        </a:stretch>
      </xdr:blipFill>
      <xdr:spPr>
        <a:xfrm>
          <a:off x="367393" y="3429001"/>
          <a:ext cx="1483200" cy="694951"/>
        </a:xfrm>
        <a:prstGeom prst="rect">
          <a:avLst/>
        </a:prstGeom>
      </xdr:spPr>
    </xdr:pic>
    <xdr:clientData/>
  </xdr:twoCellAnchor>
  <xdr:twoCellAnchor>
    <xdr:from>
      <xdr:col>3</xdr:col>
      <xdr:colOff>544286</xdr:colOff>
      <xdr:row>2</xdr:row>
      <xdr:rowOff>27214</xdr:rowOff>
    </xdr:from>
    <xdr:to>
      <xdr:col>15</xdr:col>
      <xdr:colOff>501939</xdr:colOff>
      <xdr:row>5</xdr:row>
      <xdr:rowOff>44107</xdr:rowOff>
    </xdr:to>
    <xdr:sp macro="" textlink="">
      <xdr:nvSpPr>
        <xdr:cNvPr id="13" name="TextBox 12">
          <a:extLst>
            <a:ext uri="{FF2B5EF4-FFF2-40B4-BE49-F238E27FC236}">
              <a16:creationId xmlns:a16="http://schemas.microsoft.com/office/drawing/2014/main" id="{AD1A624F-B3A4-4AFA-9F65-2E46E2EACBCC}"/>
            </a:ext>
          </a:extLst>
        </xdr:cNvPr>
        <xdr:cNvSpPr txBox="1"/>
      </xdr:nvSpPr>
      <xdr:spPr>
        <a:xfrm>
          <a:off x="2367643" y="390071"/>
          <a:ext cx="7187582" cy="6156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baseline="0">
              <a:ln>
                <a:noFill/>
              </a:ln>
              <a:solidFill>
                <a:schemeClr val="bg2">
                  <a:lumMod val="25000"/>
                </a:schemeClr>
              </a:solidFill>
              <a:effectLst/>
            </a:rPr>
            <a:t> SKAI</a:t>
          </a:r>
          <a:r>
            <a:rPr lang="lt-LT" sz="1600" b="1" baseline="0">
              <a:ln>
                <a:noFill/>
              </a:ln>
              <a:solidFill>
                <a:schemeClr val="bg2">
                  <a:lumMod val="25000"/>
                </a:schemeClr>
              </a:solidFill>
              <a:effectLst/>
            </a:rPr>
            <a:t>ČIUOKLĖS NAUDOJIMO INSTRUKCIJA</a:t>
          </a:r>
          <a:endParaRPr lang="lt-LT" sz="1600" b="1">
            <a:ln>
              <a:noFill/>
            </a:ln>
            <a:solidFill>
              <a:schemeClr val="bg2">
                <a:lumMod val="25000"/>
              </a:schemeClr>
            </a:solidFill>
            <a:effectLst/>
          </a:endParaRPr>
        </a:p>
      </xdr:txBody>
    </xdr:sp>
    <xdr:clientData/>
  </xdr:twoCellAnchor>
  <xdr:twoCellAnchor>
    <xdr:from>
      <xdr:col>3</xdr:col>
      <xdr:colOff>565726</xdr:colOff>
      <xdr:row>7</xdr:row>
      <xdr:rowOff>106382</xdr:rowOff>
    </xdr:from>
    <xdr:to>
      <xdr:col>19</xdr:col>
      <xdr:colOff>224309</xdr:colOff>
      <xdr:row>78</xdr:row>
      <xdr:rowOff>46182</xdr:rowOff>
    </xdr:to>
    <xdr:sp macro="" textlink="">
      <xdr:nvSpPr>
        <xdr:cNvPr id="14" name="Teksto laukas 9">
          <a:extLst>
            <a:ext uri="{FF2B5EF4-FFF2-40B4-BE49-F238E27FC236}">
              <a16:creationId xmlns:a16="http://schemas.microsoft.com/office/drawing/2014/main" id="{3516B70A-C574-41A1-B2A4-B605CB3BA655}"/>
            </a:ext>
            <a:ext uri="{147F2762-F138-4A5C-976F-8EAC2B608ADB}">
              <a16:predDERef xmlns:a16="http://schemas.microsoft.com/office/drawing/2014/main" pred="{082A9F6D-32FF-44FF-8DC9-4D27DC904FAB}"/>
            </a:ext>
          </a:extLst>
        </xdr:cNvPr>
        <xdr:cNvSpPr txBox="1"/>
      </xdr:nvSpPr>
      <xdr:spPr>
        <a:xfrm>
          <a:off x="2401453" y="1445655"/>
          <a:ext cx="10199583" cy="13390254"/>
        </a:xfrm>
        <a:prstGeom prst="rect">
          <a:avLst/>
        </a:prstGeom>
        <a:solidFill>
          <a:schemeClr val="accent3"/>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marR="0" lvl="0" indent="0" defTabSz="914400" eaLnBrk="1" fontAlgn="auto" latinLnBrk="0" hangingPunct="1">
            <a:lnSpc>
              <a:spcPct val="150000"/>
            </a:lnSpc>
            <a:spcBef>
              <a:spcPts val="0"/>
            </a:spcBef>
            <a:spcAft>
              <a:spcPts val="500"/>
            </a:spcAft>
            <a:buClrTx/>
            <a:buSzTx/>
            <a:buFontTx/>
            <a:buNone/>
            <a:tabLst/>
            <a:defRPr/>
          </a:pPr>
          <a:r>
            <a:rPr kumimoji="0" lang="en-US" sz="1600" b="1" i="0" u="none" strike="noStrike" kern="100" cap="none" spc="0" normalizeH="0" baseline="0" noProof="0">
              <a:ln>
                <a:noFill/>
              </a:ln>
              <a:solidFill>
                <a:schemeClr val="accent3">
                  <a:lumMod val="25000"/>
                </a:schemeClr>
              </a:solidFill>
              <a:effectLst/>
              <a:uLnTx/>
              <a:uFillTx/>
              <a:latin typeface="+mn-lt"/>
              <a:ea typeface="Calibri" panose="020F0502020204030204" pitchFamily="34" charset="0"/>
              <a:cs typeface="Times New Roman" panose="02020603050405020304" pitchFamily="18" charset="0"/>
            </a:rPr>
            <a:t>1. </a:t>
          </a:r>
          <a:r>
            <a:rPr kumimoji="0" lang="lt-LT" sz="1600" b="1" i="0" u="none" strike="noStrike" kern="100" cap="none" spc="0" normalizeH="0" baseline="0" noProof="0">
              <a:ln>
                <a:noFill/>
              </a:ln>
              <a:solidFill>
                <a:schemeClr val="accent3">
                  <a:lumMod val="25000"/>
                </a:schemeClr>
              </a:solidFill>
              <a:effectLst/>
              <a:uLnTx/>
              <a:uFillTx/>
              <a:latin typeface="+mn-lt"/>
              <a:ea typeface="Calibri" panose="020F0502020204030204" pitchFamily="34" charset="0"/>
              <a:cs typeface="Times New Roman" panose="02020603050405020304" pitchFamily="18" charset="0"/>
            </a:rPr>
            <a:t>Pradiniai veiksmai</a:t>
          </a:r>
        </a:p>
        <a:p>
          <a:pPr marL="285750" marR="0" lvl="0" indent="-285750" defTabSz="914400" eaLnBrk="1" fontAlgn="auto" latinLnBrk="0" hangingPunct="1">
            <a:lnSpc>
              <a:spcPct val="150000"/>
            </a:lnSpc>
            <a:spcBef>
              <a:spcPts val="0"/>
            </a:spcBef>
            <a:spcAft>
              <a:spcPts val="500"/>
            </a:spcAft>
            <a:buClrTx/>
            <a:buSzTx/>
            <a:buFont typeface="Courier New" panose="02070309020205020404" pitchFamily="49" charset="0"/>
            <a:buChar char="o"/>
            <a:tabLst/>
            <a:defRPr/>
          </a:pPr>
          <a:r>
            <a:rPr kumimoji="0" lang="lt-LT" sz="1400" b="0" i="0" u="none" strike="noStrike" kern="100" cap="none" spc="0" normalizeH="0" baseline="0" noProof="0">
              <a:ln>
                <a:noFill/>
              </a:ln>
              <a:solidFill>
                <a:schemeClr val="accent3">
                  <a:lumMod val="25000"/>
                </a:schemeClr>
              </a:solidFill>
              <a:effectLst/>
              <a:uLnTx/>
              <a:uFillTx/>
              <a:latin typeface="+mn-lt"/>
              <a:ea typeface="Calibri" panose="020F0502020204030204" pitchFamily="34" charset="0"/>
              <a:cs typeface="Times New Roman" panose="02020603050405020304" pitchFamily="18" charset="0"/>
            </a:rPr>
            <a:t>Prieš pradėdami naudotis skaičiuokle, atidžiai perskaitykite "Pradžios" lapo informaciją ir metodologinį </a:t>
          </a:r>
          <a:r>
            <a:rPr kumimoji="0" lang="lt-LT" sz="1400" b="0" i="0" u="none" strike="noStrike" kern="0" cap="none" spc="0" normalizeH="0" baseline="0" noProof="0">
              <a:ln>
                <a:noFill/>
              </a:ln>
              <a:solidFill>
                <a:srgbClr val="F4FAF6">
                  <a:lumMod val="25000"/>
                </a:srgbClr>
              </a:solidFill>
              <a:effectLst/>
              <a:uLnTx/>
              <a:uFillTx/>
              <a:latin typeface="+mn-lt"/>
              <a:ea typeface="+mn-ea"/>
              <a:cs typeface="+mn-cs"/>
            </a:rPr>
            <a:t>(žr. https://aaa.lrv.lt/lt/veiklos-sritys/teisekuros-poveikio-vertinimas/), </a:t>
          </a:r>
          <a:r>
            <a:rPr kumimoji="0" lang="lt-LT" sz="1400" b="0" i="0" u="none" strike="noStrike" kern="100" cap="none" spc="0" normalizeH="0" baseline="0" noProof="0">
              <a:ln>
                <a:noFill/>
              </a:ln>
              <a:solidFill>
                <a:schemeClr val="accent3">
                  <a:lumMod val="25000"/>
                </a:schemeClr>
              </a:solidFill>
              <a:effectLst/>
              <a:uLnTx/>
              <a:uFillTx/>
              <a:latin typeface="+mn-lt"/>
              <a:ea typeface="Calibri" panose="020F0502020204030204" pitchFamily="34" charset="0"/>
              <a:cs typeface="Times New Roman" panose="02020603050405020304" pitchFamily="18" charset="0"/>
            </a:rPr>
            <a:t>kad geriau suprastumėte naudojamas sąvokas, išmetamo ŠESD kiekio pokužyčio skaičiavimo principus ir prielaidas.</a:t>
          </a:r>
        </a:p>
        <a:p>
          <a:pPr marL="285750" marR="0" lvl="0" indent="-285750" defTabSz="914400" eaLnBrk="1" fontAlgn="auto" latinLnBrk="0" hangingPunct="1">
            <a:lnSpc>
              <a:spcPct val="150000"/>
            </a:lnSpc>
            <a:spcBef>
              <a:spcPts val="0"/>
            </a:spcBef>
            <a:spcAft>
              <a:spcPts val="500"/>
            </a:spcAft>
            <a:buClrTx/>
            <a:buSzTx/>
            <a:buFont typeface="Courier New" panose="02070309020205020404" pitchFamily="49" charset="0"/>
            <a:buChar char="o"/>
            <a:tabLst/>
            <a:defRPr/>
          </a:pPr>
          <a:r>
            <a:rPr kumimoji="0" lang="lt-LT" sz="1400" b="0" i="0" u="none" strike="noStrike" kern="100" cap="none" spc="0" normalizeH="0" baseline="0" noProof="0">
              <a:ln>
                <a:noFill/>
              </a:ln>
              <a:solidFill>
                <a:schemeClr val="accent3">
                  <a:lumMod val="25000"/>
                </a:schemeClr>
              </a:solidFill>
              <a:effectLst/>
              <a:uLnTx/>
              <a:uFillTx/>
              <a:latin typeface="+mn-lt"/>
              <a:ea typeface="Calibri" panose="020F0502020204030204" pitchFamily="34" charset="0"/>
              <a:cs typeface="Times New Roman" panose="02020603050405020304" pitchFamily="18" charset="0"/>
            </a:rPr>
            <a:t>Lape „Skaičiuoklė“ susipažinkite su lentelės apačioje esančiais sutartiniais žymėjimais ir pastabomis, kad lengviau suprastumėte skaičiuoklės turinį.</a:t>
          </a:r>
        </a:p>
        <a:p>
          <a:pPr marL="285750" marR="0" lvl="0" indent="-285750" defTabSz="914400" eaLnBrk="1" fontAlgn="auto" latinLnBrk="0" hangingPunct="1">
            <a:lnSpc>
              <a:spcPct val="150000"/>
            </a:lnSpc>
            <a:spcBef>
              <a:spcPts val="0"/>
            </a:spcBef>
            <a:spcAft>
              <a:spcPts val="500"/>
            </a:spcAft>
            <a:buClrTx/>
            <a:buSzTx/>
            <a:buFont typeface="Courier New" panose="02070309020205020404" pitchFamily="49" charset="0"/>
            <a:buChar char="o"/>
            <a:tabLst/>
            <a:defRPr/>
          </a:pPr>
          <a:r>
            <a:rPr kumimoji="0" lang="lt-LT" sz="1400" b="0" i="0" u="none" strike="noStrike" kern="100" cap="none" spc="0" normalizeH="0" baseline="0" noProof="0">
              <a:ln>
                <a:noFill/>
              </a:ln>
              <a:solidFill>
                <a:schemeClr val="accent3">
                  <a:lumMod val="25000"/>
                </a:schemeClr>
              </a:solidFill>
              <a:effectLst/>
              <a:uLnTx/>
              <a:uFillTx/>
              <a:latin typeface="+mn-lt"/>
              <a:ea typeface="Calibri" panose="020F0502020204030204" pitchFamily="34" charset="0"/>
              <a:cs typeface="Times New Roman" panose="02020603050405020304" pitchFamily="18" charset="0"/>
            </a:rPr>
            <a:t>Atidžiai laikykitės toliau pateiktų instrukcijoje pateiktų nurodymų, kad užtikrintumėte teisingą duomenų įvedimą ir rezultatų gavimą. </a:t>
          </a:r>
          <a:endParaRPr kumimoji="0" lang="en-US" sz="1600" b="1" i="0" u="none" strike="noStrike" kern="100" cap="none" spc="0" normalizeH="0" baseline="0" noProof="0">
            <a:ln>
              <a:noFill/>
            </a:ln>
            <a:solidFill>
              <a:schemeClr val="accent3">
                <a:lumMod val="25000"/>
              </a:schemeClr>
            </a:solidFill>
            <a:effectLst/>
            <a:uLnTx/>
            <a:uFillTx/>
            <a:latin typeface="+mn-lt"/>
            <a:ea typeface="Calibri" panose="020F0502020204030204" pitchFamily="34" charset="0"/>
            <a:cs typeface="Times New Roman" panose="02020603050405020304" pitchFamily="18" charset="0"/>
          </a:endParaRPr>
        </a:p>
        <a:p>
          <a:pPr marL="0" marR="0" lvl="0" indent="0" defTabSz="914400" eaLnBrk="1" fontAlgn="auto" latinLnBrk="0" hangingPunct="1">
            <a:lnSpc>
              <a:spcPct val="150000"/>
            </a:lnSpc>
            <a:spcBef>
              <a:spcPts val="500"/>
            </a:spcBef>
            <a:spcAft>
              <a:spcPts val="500"/>
            </a:spcAft>
            <a:buClrTx/>
            <a:buSzTx/>
            <a:buFontTx/>
            <a:buNone/>
            <a:tabLst/>
            <a:defRPr/>
          </a:pPr>
          <a:r>
            <a:rPr kumimoji="0" lang="en-US" sz="1600" b="1" i="0" u="none" strike="noStrike" kern="100" cap="none" spc="0" normalizeH="0" baseline="0" noProof="0">
              <a:ln>
                <a:noFill/>
              </a:ln>
              <a:solidFill>
                <a:schemeClr val="accent3">
                  <a:lumMod val="25000"/>
                </a:schemeClr>
              </a:solidFill>
              <a:effectLst/>
              <a:uLnTx/>
              <a:uFillTx/>
              <a:latin typeface="+mn-lt"/>
              <a:ea typeface="Calibri" panose="020F0502020204030204" pitchFamily="34" charset="0"/>
              <a:cs typeface="Times New Roman" panose="02020603050405020304" pitchFamily="18" charset="0"/>
            </a:rPr>
            <a:t>2. </a:t>
          </a:r>
          <a:r>
            <a:rPr kumimoji="0" lang="lt-LT" sz="1600" b="1" i="0" u="none" strike="noStrike" kern="100" cap="none" spc="0" normalizeH="0" baseline="0" noProof="0">
              <a:ln>
                <a:noFill/>
              </a:ln>
              <a:solidFill>
                <a:schemeClr val="accent3">
                  <a:lumMod val="25000"/>
                </a:schemeClr>
              </a:solidFill>
              <a:effectLst/>
              <a:uLnTx/>
              <a:uFillTx/>
              <a:latin typeface="+mn-lt"/>
              <a:ea typeface="Calibri" panose="020F0502020204030204" pitchFamily="34" charset="0"/>
              <a:cs typeface="Times New Roman" panose="02020603050405020304" pitchFamily="18" charset="0"/>
            </a:rPr>
            <a:t>Duomenų įvedimas</a:t>
          </a:r>
          <a:endParaRPr kumimoji="0" lang="en-US" sz="1600" b="1" i="0" u="none" strike="noStrike" kern="100" cap="none" spc="0" normalizeH="0" baseline="0" noProof="0">
            <a:ln>
              <a:noFill/>
            </a:ln>
            <a:solidFill>
              <a:schemeClr val="accent3">
                <a:lumMod val="25000"/>
              </a:schemeClr>
            </a:solidFill>
            <a:effectLst/>
            <a:uLnTx/>
            <a:uFillTx/>
            <a:latin typeface="+mn-lt"/>
            <a:ea typeface="Calibri" panose="020F0502020204030204" pitchFamily="34" charset="0"/>
            <a:cs typeface="Times New Roman" panose="02020603050405020304" pitchFamily="18" charset="0"/>
          </a:endParaRPr>
        </a:p>
        <a:p>
          <a:pPr marL="285750" indent="-285750" eaLnBrk="1" fontAlgn="auto" latinLnBrk="0" hangingPunct="1">
            <a:lnSpc>
              <a:spcPct val="150000"/>
            </a:lnSpc>
            <a:buFont typeface="Courier New" panose="02070309020205020404" pitchFamily="49" charset="0"/>
            <a:buChar char="o"/>
          </a:pPr>
          <a:r>
            <a:rPr lang="lt-LT" sz="1400" b="0" i="0" baseline="0">
              <a:solidFill>
                <a:schemeClr val="accent3">
                  <a:lumMod val="25000"/>
                </a:schemeClr>
              </a:solidFill>
              <a:effectLst/>
              <a:latin typeface="+mn-lt"/>
              <a:ea typeface="+mn-ea"/>
              <a:cs typeface="+mn-cs"/>
            </a:rPr>
            <a:t>Bet kuriuo metu galite keisti arba papildyti duomenis, neatsižvelgiant į duomenų įvedimo seką.</a:t>
          </a:r>
          <a:endParaRPr lang="lt-LT" sz="1400">
            <a:solidFill>
              <a:schemeClr val="accent3">
                <a:lumMod val="25000"/>
              </a:schemeClr>
            </a:solidFill>
            <a:effectLst/>
          </a:endParaRPr>
        </a:p>
        <a:p>
          <a:pPr marL="285750" indent="-285750" eaLnBrk="1" fontAlgn="auto" latinLnBrk="0" hangingPunct="1">
            <a:lnSpc>
              <a:spcPct val="150000"/>
            </a:lnSpc>
            <a:buFont typeface="Courier New" panose="02070309020205020404" pitchFamily="49" charset="0"/>
            <a:buChar char="o"/>
          </a:pPr>
          <a:r>
            <a:rPr lang="lt-LT" sz="1400" b="0" i="0" baseline="0">
              <a:solidFill>
                <a:schemeClr val="accent3">
                  <a:lumMod val="25000"/>
                </a:schemeClr>
              </a:solidFill>
              <a:effectLst/>
              <a:latin typeface="+mn-lt"/>
              <a:ea typeface="+mn-ea"/>
              <a:cs typeface="+mn-cs"/>
            </a:rPr>
            <a:t>Skaičiuoklėje pateikti įvesties duomenys yra pavyzdiniai ir turi būti keičiami pagal pasirinktus tikslus.</a:t>
          </a:r>
          <a:endParaRPr lang="en-US" sz="1400" b="0" i="0" baseline="0">
            <a:solidFill>
              <a:schemeClr val="accent3">
                <a:lumMod val="25000"/>
              </a:schemeClr>
            </a:solidFill>
            <a:effectLst/>
            <a:latin typeface="+mn-lt"/>
            <a:ea typeface="+mn-ea"/>
            <a:cs typeface="+mn-cs"/>
          </a:endParaRPr>
        </a:p>
        <a:p>
          <a:pPr marL="285750" indent="-285750" eaLnBrk="1" fontAlgn="auto" latinLnBrk="0" hangingPunct="1">
            <a:lnSpc>
              <a:spcPct val="150000"/>
            </a:lnSpc>
            <a:buFont typeface="Courier New" panose="02070309020205020404" pitchFamily="49" charset="0"/>
            <a:buChar char="o"/>
          </a:pPr>
          <a:r>
            <a:rPr kumimoji="0" lang="en-US" sz="1400" b="0" i="0" u="none" strike="noStrike" kern="100" cap="none" spc="0" normalizeH="0" baseline="0" noProof="0">
              <a:ln>
                <a:noFill/>
              </a:ln>
              <a:solidFill>
                <a:schemeClr val="accent3">
                  <a:lumMod val="25000"/>
                </a:schemeClr>
              </a:solidFill>
              <a:effectLst/>
              <a:uLnTx/>
              <a:uFillTx/>
              <a:latin typeface="+mn-lt"/>
              <a:ea typeface="+mn-ea"/>
              <a:cs typeface="+mn-cs"/>
            </a:rPr>
            <a:t>Skai</a:t>
          </a:r>
          <a:r>
            <a:rPr kumimoji="0" lang="lt-LT" sz="1400" b="0" i="0" u="none" strike="noStrike" kern="100" cap="none" spc="0" normalizeH="0" baseline="0" noProof="0">
              <a:ln>
                <a:noFill/>
              </a:ln>
              <a:solidFill>
                <a:schemeClr val="accent3">
                  <a:lumMod val="25000"/>
                </a:schemeClr>
              </a:solidFill>
              <a:effectLst/>
              <a:uLnTx/>
              <a:uFillTx/>
              <a:latin typeface="+mn-lt"/>
              <a:ea typeface="+mn-ea"/>
              <a:cs typeface="+mn-cs"/>
            </a:rPr>
            <a:t>čiuoklę sudaro </a:t>
          </a:r>
          <a:r>
            <a:rPr kumimoji="0" lang="en-US" sz="1400" b="0" i="0" u="none" strike="noStrike" kern="100" cap="none" spc="0" normalizeH="0" baseline="0" noProof="0">
              <a:ln>
                <a:noFill/>
              </a:ln>
              <a:solidFill>
                <a:schemeClr val="accent3">
                  <a:lumMod val="25000"/>
                </a:schemeClr>
              </a:solidFill>
              <a:effectLst/>
              <a:uLnTx/>
              <a:uFillTx/>
              <a:latin typeface="+mn-lt"/>
              <a:ea typeface="+mn-ea"/>
              <a:cs typeface="+mn-cs"/>
            </a:rPr>
            <a:t>dviej</a:t>
          </a:r>
          <a:r>
            <a:rPr kumimoji="0" lang="lt-LT" sz="1400" b="0" i="0" u="none" strike="noStrike" kern="100" cap="none" spc="0" normalizeH="0" baseline="0" noProof="0">
              <a:ln>
                <a:noFill/>
              </a:ln>
              <a:solidFill>
                <a:schemeClr val="accent3">
                  <a:lumMod val="25000"/>
                </a:schemeClr>
              </a:solidFill>
              <a:effectLst/>
              <a:uLnTx/>
              <a:uFillTx/>
              <a:latin typeface="+mn-lt"/>
              <a:ea typeface="+mn-ea"/>
              <a:cs typeface="+mn-cs"/>
            </a:rPr>
            <a:t>ų tipų parametrų duomenys: </a:t>
          </a:r>
          <a:r>
            <a:rPr kumimoji="0" lang="en-US" sz="1400" b="0" i="0" u="none" strike="noStrike" kern="0" cap="none" spc="0" normalizeH="0" baseline="0" noProof="0">
              <a:ln>
                <a:noFill/>
              </a:ln>
              <a:solidFill>
                <a:schemeClr val="accent3">
                  <a:lumMod val="25000"/>
                </a:schemeClr>
              </a:solidFill>
              <a:effectLst/>
              <a:uLnTx/>
              <a:uFillTx/>
              <a:latin typeface="+mn-lt"/>
              <a:ea typeface="+mn-ea"/>
              <a:cs typeface="+mn-cs"/>
            </a:rPr>
            <a:t>pasirenkami</a:t>
          </a:r>
          <a:r>
            <a:rPr lang="lt-LT" sz="1400" b="0" i="0" baseline="0">
              <a:solidFill>
                <a:schemeClr val="accent3">
                  <a:lumMod val="25000"/>
                </a:schemeClr>
              </a:solidFill>
              <a:effectLst/>
              <a:latin typeface="+mn-lt"/>
              <a:ea typeface="+mn-ea"/>
              <a:cs typeface="+mn-cs"/>
            </a:rPr>
            <a:t> iš išplečiamųjų sąrašų </a:t>
          </a:r>
          <a:r>
            <a:rPr kumimoji="0" lang="lt-LT" sz="1400" b="0" i="0" u="none" strike="noStrike" kern="100" cap="none" spc="0" normalizeH="0" baseline="0" noProof="0">
              <a:ln>
                <a:noFill/>
              </a:ln>
              <a:solidFill>
                <a:schemeClr val="accent3">
                  <a:lumMod val="25000"/>
                </a:schemeClr>
              </a:solidFill>
              <a:effectLst/>
              <a:uLnTx/>
              <a:uFillTx/>
              <a:latin typeface="+mn-lt"/>
              <a:ea typeface="+mn-ea"/>
              <a:cs typeface="+mn-cs"/>
            </a:rPr>
            <a:t> ir numatytosios reikšmės. </a:t>
          </a:r>
        </a:p>
        <a:p>
          <a:pPr marL="285750" indent="-285750" eaLnBrk="1" fontAlgn="auto" latinLnBrk="0" hangingPunct="1">
            <a:lnSpc>
              <a:spcPct val="150000"/>
            </a:lnSpc>
            <a:buFont typeface="Courier New" panose="02070309020205020404" pitchFamily="49" charset="0"/>
            <a:buChar char="o"/>
          </a:pPr>
          <a:r>
            <a:rPr lang="en-US" sz="1400" b="0" i="0" baseline="0">
              <a:solidFill>
                <a:schemeClr val="accent3">
                  <a:lumMod val="25000"/>
                </a:schemeClr>
              </a:solidFill>
              <a:effectLst/>
              <a:latin typeface="+mn-lt"/>
              <a:ea typeface="+mn-ea"/>
              <a:cs typeface="+mn-cs"/>
            </a:rPr>
            <a:t>P</a:t>
          </a:r>
          <a:r>
            <a:rPr lang="lt-LT" sz="1400" b="0" i="0" baseline="0">
              <a:solidFill>
                <a:schemeClr val="accent3">
                  <a:lumMod val="25000"/>
                </a:schemeClr>
              </a:solidFill>
              <a:effectLst/>
              <a:latin typeface="+mn-lt"/>
              <a:ea typeface="+mn-ea"/>
              <a:cs typeface="+mn-cs"/>
            </a:rPr>
            <a:t>asirenkamus iš išplečiamųjų sąrašų parametrų duomenų laukelius </a:t>
          </a:r>
          <a:r>
            <a:rPr kumimoji="0" lang="lt-LT" sz="1400" b="0" i="0" u="none" strike="noStrike" kern="100" cap="none" spc="0" normalizeH="0" baseline="0" noProof="0">
              <a:ln>
                <a:noFill/>
              </a:ln>
              <a:solidFill>
                <a:schemeClr val="accent3">
                  <a:lumMod val="25000"/>
                </a:schemeClr>
              </a:solidFill>
              <a:effectLst/>
              <a:uLnTx/>
              <a:uFillTx/>
              <a:latin typeface="+mn-lt"/>
              <a:ea typeface="+mn-ea"/>
              <a:cs typeface="+mn-cs"/>
            </a:rPr>
            <a:t> </a:t>
          </a:r>
          <a:r>
            <a:rPr kumimoji="0" lang="lt-LT" sz="1400" b="1" i="0" u="none" strike="noStrike" kern="100" cap="none" spc="0" normalizeH="0" baseline="0" noProof="0">
              <a:ln>
                <a:noFill/>
              </a:ln>
              <a:solidFill>
                <a:schemeClr val="accent3">
                  <a:lumMod val="25000"/>
                </a:schemeClr>
              </a:solidFill>
              <a:effectLst/>
              <a:uLnTx/>
              <a:uFillTx/>
              <a:latin typeface="+mn-lt"/>
              <a:ea typeface="+mn-ea"/>
              <a:cs typeface="+mn-cs"/>
            </a:rPr>
            <a:t>pildo skaičiuoklės naudotojas </a:t>
          </a:r>
          <a:r>
            <a:rPr kumimoji="0" lang="lt-LT" sz="1400" b="0" i="0" u="none" strike="noStrike" kern="100" cap="none" spc="0" normalizeH="0" baseline="0" noProof="0">
              <a:ln>
                <a:noFill/>
              </a:ln>
              <a:solidFill>
                <a:schemeClr val="accent3">
                  <a:lumMod val="25000"/>
                </a:schemeClr>
              </a:solidFill>
              <a:effectLst/>
              <a:uLnTx/>
              <a:uFillTx/>
              <a:latin typeface="+mn-lt"/>
              <a:ea typeface="+mn-ea"/>
              <a:cs typeface="+mn-cs"/>
            </a:rPr>
            <a:t>atsižvelgdamas į teisėkūros iniciatyvos tikslus</a:t>
          </a:r>
          <a:r>
            <a:rPr kumimoji="0" lang="lt-LT" sz="1400" b="1" i="0" u="none" strike="noStrike" kern="100" cap="none" spc="0" normalizeH="0" baseline="0" noProof="0">
              <a:ln>
                <a:noFill/>
              </a:ln>
              <a:solidFill>
                <a:schemeClr val="accent3">
                  <a:lumMod val="25000"/>
                </a:schemeClr>
              </a:solidFill>
              <a:effectLst/>
              <a:uLnTx/>
              <a:uFillTx/>
              <a:latin typeface="+mn-lt"/>
              <a:ea typeface="+mn-ea"/>
              <a:cs typeface="+mn-cs"/>
            </a:rPr>
            <a:t>. </a:t>
          </a:r>
          <a:endParaRPr kumimoji="0" lang="lt-LT" sz="1400" b="0" i="0" u="none" strike="noStrike" kern="0" cap="none" spc="0" normalizeH="0" baseline="0" noProof="0">
            <a:ln>
              <a:noFill/>
            </a:ln>
            <a:solidFill>
              <a:schemeClr val="accent3">
                <a:lumMod val="25000"/>
              </a:schemeClr>
            </a:solidFill>
            <a:effectLst/>
            <a:uLnTx/>
            <a:uFillTx/>
            <a:latin typeface="+mn-lt"/>
            <a:ea typeface="+mn-ea"/>
            <a:cs typeface="+mn-cs"/>
          </a:endParaRPr>
        </a:p>
        <a:p>
          <a:pPr marL="285750" marR="0" lvl="0" indent="-285750" defTabSz="914400" eaLnBrk="1" fontAlgn="auto" latinLnBrk="0" hangingPunct="1">
            <a:lnSpc>
              <a:spcPct val="150000"/>
            </a:lnSpc>
            <a:spcBef>
              <a:spcPts val="0"/>
            </a:spcBef>
            <a:spcAft>
              <a:spcPts val="0"/>
            </a:spcAft>
            <a:buClrTx/>
            <a:buSzTx/>
            <a:buFont typeface="Courier New" panose="02070309020205020404" pitchFamily="49" charset="0"/>
            <a:buChar char="o"/>
            <a:tabLst/>
            <a:defRPr/>
          </a:pPr>
          <a:r>
            <a:rPr lang="lt-LT" sz="1400" b="0" i="0" baseline="0">
              <a:solidFill>
                <a:schemeClr val="accent3">
                  <a:lumMod val="25000"/>
                </a:schemeClr>
              </a:solidFill>
              <a:effectLst/>
              <a:latin typeface="+mn-lt"/>
              <a:ea typeface="+mn-ea"/>
              <a:cs typeface="+mn-cs"/>
            </a:rPr>
            <a:t>Numatytosios reikšmės - </a:t>
          </a:r>
          <a:r>
            <a:rPr lang="en-US" sz="1400" b="0" i="0" baseline="0">
              <a:solidFill>
                <a:schemeClr val="accent3">
                  <a:lumMod val="25000"/>
                </a:schemeClr>
              </a:solidFill>
              <a:effectLst/>
              <a:latin typeface="+mn-lt"/>
              <a:ea typeface="+mn-ea"/>
              <a:cs typeface="+mn-cs"/>
            </a:rPr>
            <a:t> </a:t>
          </a:r>
          <a:r>
            <a:rPr lang="lt-LT" sz="1400" b="0">
              <a:solidFill>
                <a:schemeClr val="accent3">
                  <a:lumMod val="25000"/>
                </a:schemeClr>
              </a:solidFill>
            </a:rPr>
            <a:t>tai iš anksto apskaičiuotos/nustatytos reikšmės konkrečiam ŠESD </a:t>
          </a:r>
          <a:r>
            <a:rPr lang="lt-LT" sz="1400" b="0" baseline="0">
              <a:solidFill>
                <a:schemeClr val="accent3">
                  <a:lumMod val="25000"/>
                </a:schemeClr>
              </a:solidFill>
            </a:rPr>
            <a:t> kiekio </a:t>
          </a:r>
          <a:r>
            <a:rPr lang="lt-LT" sz="1400" b="0">
              <a:solidFill>
                <a:schemeClr val="accent3">
                  <a:lumMod val="25000"/>
                </a:schemeClr>
              </a:solidFill>
            </a:rPr>
            <a:t>nustatymo algoritmo parametrui, kurios yra naudojamos skaičiavimuose kaip standartinės vertės. </a:t>
          </a:r>
          <a:r>
            <a:rPr lang="lt-LT" sz="1400">
              <a:solidFill>
                <a:schemeClr val="accent3">
                  <a:lumMod val="25000"/>
                </a:schemeClr>
              </a:solidFill>
            </a:rPr>
            <a:t>Šios vertės</a:t>
          </a:r>
          <a:r>
            <a:rPr lang="lt-LT" sz="1400" baseline="0">
              <a:solidFill>
                <a:schemeClr val="accent3">
                  <a:lumMod val="25000"/>
                </a:schemeClr>
              </a:solidFill>
            </a:rPr>
            <a:t> </a:t>
          </a:r>
          <a:r>
            <a:rPr lang="lt-LT" sz="1400">
              <a:solidFill>
                <a:schemeClr val="accent3">
                  <a:lumMod val="25000"/>
                </a:schemeClr>
              </a:solidFill>
            </a:rPr>
            <a:t>negali būti keičiamos skaičiuoklės naudotojo, užtikrinant, kad skaičiuoklės veikimas būtų nuoseklus ir remtųsi patikimais duomenimis. </a:t>
          </a:r>
          <a:endParaRPr lang="en-US" sz="1400">
            <a:solidFill>
              <a:schemeClr val="accent3">
                <a:lumMod val="25000"/>
              </a:schemeClr>
            </a:solidFill>
          </a:endParaRPr>
        </a:p>
        <a:p>
          <a:pPr marL="285750" marR="0" lvl="0" indent="-285750" defTabSz="914400" eaLnBrk="1" fontAlgn="auto" latinLnBrk="0" hangingPunct="1">
            <a:lnSpc>
              <a:spcPct val="150000"/>
            </a:lnSpc>
            <a:spcBef>
              <a:spcPts val="0"/>
            </a:spcBef>
            <a:spcAft>
              <a:spcPts val="800"/>
            </a:spcAft>
            <a:buClrTx/>
            <a:buSzTx/>
            <a:buFont typeface="Courier New" panose="02070309020205020404" pitchFamily="49" charset="0"/>
            <a:buChar char="o"/>
            <a:tabLst/>
            <a:defRPr/>
          </a:pPr>
          <a:r>
            <a:rPr lang="en-US" sz="1400" b="1" i="0" baseline="0">
              <a:solidFill>
                <a:schemeClr val="accent3">
                  <a:lumMod val="25000"/>
                </a:schemeClr>
              </a:solidFill>
              <a:effectLst/>
              <a:latin typeface="+mn-lt"/>
              <a:ea typeface="+mn-ea"/>
              <a:cs typeface="+mn-cs"/>
            </a:rPr>
            <a:t>R</a:t>
          </a:r>
          <a:r>
            <a:rPr lang="lt-LT" sz="1400" b="1" i="0" baseline="0">
              <a:solidFill>
                <a:schemeClr val="accent3">
                  <a:lumMod val="25000"/>
                </a:schemeClr>
              </a:solidFill>
              <a:effectLst/>
              <a:latin typeface="+mn-lt"/>
              <a:ea typeface="+mn-ea"/>
              <a:cs typeface="+mn-cs"/>
            </a:rPr>
            <a:t>eguliuojamo veiklos rodiklio </a:t>
          </a:r>
          <a:r>
            <a:rPr lang="lt-LT" sz="1400" b="0" i="0" baseline="0">
              <a:solidFill>
                <a:schemeClr val="accent3">
                  <a:lumMod val="25000"/>
                </a:schemeClr>
              </a:solidFill>
              <a:effectLst/>
              <a:latin typeface="+mn-lt"/>
              <a:ea typeface="+mn-ea"/>
              <a:cs typeface="+mn-cs"/>
            </a:rPr>
            <a:t>parametrų duomenų įvedimas yra </a:t>
          </a:r>
          <a:r>
            <a:rPr lang="lt-LT" sz="1400" b="1" i="0" baseline="0">
              <a:solidFill>
                <a:schemeClr val="accent3">
                  <a:lumMod val="25000"/>
                </a:schemeClr>
              </a:solidFill>
              <a:effectLst/>
              <a:latin typeface="+mn-lt"/>
              <a:ea typeface="+mn-ea"/>
              <a:cs typeface="+mn-cs"/>
            </a:rPr>
            <a:t>privalomas</a:t>
          </a:r>
          <a:r>
            <a:rPr lang="lt-LT" sz="1400" b="0" i="0" baseline="0">
              <a:solidFill>
                <a:schemeClr val="accent3">
                  <a:lumMod val="25000"/>
                </a:schemeClr>
              </a:solidFill>
              <a:effectLst/>
              <a:latin typeface="+mn-lt"/>
              <a:ea typeface="+mn-ea"/>
              <a:cs typeface="+mn-cs"/>
            </a:rPr>
            <a:t>. Duomenis veskite tik į pasirinktų </a:t>
          </a:r>
          <a:r>
            <a:rPr lang="lt-LT" sz="1400" b="1" i="0" baseline="0">
              <a:solidFill>
                <a:schemeClr val="accent3">
                  <a:lumMod val="25000"/>
                </a:schemeClr>
              </a:solidFill>
              <a:effectLst/>
              <a:latin typeface="+mn-lt"/>
              <a:ea typeface="+mn-ea"/>
              <a:cs typeface="+mn-cs"/>
            </a:rPr>
            <a:t>metų</a:t>
          </a:r>
          <a:r>
            <a:rPr lang="lt-LT" sz="1400" b="0" i="0" baseline="0">
              <a:solidFill>
                <a:schemeClr val="accent3">
                  <a:lumMod val="25000"/>
                </a:schemeClr>
              </a:solidFill>
              <a:effectLst/>
              <a:latin typeface="+mn-lt"/>
              <a:ea typeface="+mn-ea"/>
              <a:cs typeface="+mn-cs"/>
            </a:rPr>
            <a:t> langelius. Poveikio vertinimo prognozė</a:t>
          </a:r>
          <a:r>
            <a:rPr lang="en-US" sz="1400" b="0" i="0" baseline="0">
              <a:solidFill>
                <a:schemeClr val="accent3">
                  <a:lumMod val="25000"/>
                </a:schemeClr>
              </a:solidFill>
              <a:effectLst/>
              <a:latin typeface="+mn-lt"/>
              <a:ea typeface="+mn-ea"/>
              <a:cs typeface="+mn-cs"/>
            </a:rPr>
            <a:t> galima</a:t>
          </a:r>
          <a:r>
            <a:rPr lang="lt-LT" sz="1400" b="0" i="0" baseline="0">
              <a:solidFill>
                <a:schemeClr val="accent3">
                  <a:lumMod val="25000"/>
                </a:schemeClr>
              </a:solidFill>
              <a:effectLst/>
              <a:latin typeface="+mn-lt"/>
              <a:ea typeface="+mn-ea"/>
              <a:cs typeface="+mn-cs"/>
            </a:rPr>
            <a:t> </a:t>
          </a:r>
          <a:r>
            <a:rPr lang="en-GB" sz="1400" b="0" i="0" baseline="0">
              <a:solidFill>
                <a:schemeClr val="accent3">
                  <a:lumMod val="25000"/>
                </a:schemeClr>
              </a:solidFill>
              <a:effectLst/>
              <a:latin typeface="+mn-lt"/>
              <a:ea typeface="+mn-ea"/>
              <a:cs typeface="+mn-cs"/>
            </a:rPr>
            <a:t>skai</a:t>
          </a:r>
          <a:r>
            <a:rPr lang="lt-LT" sz="1400" b="0" i="0" baseline="0">
              <a:solidFill>
                <a:schemeClr val="accent3">
                  <a:lumMod val="25000"/>
                </a:schemeClr>
              </a:solidFill>
              <a:effectLst/>
              <a:latin typeface="+mn-lt"/>
              <a:ea typeface="+mn-ea"/>
              <a:cs typeface="+mn-cs"/>
            </a:rPr>
            <a:t>čiuoklėje </a:t>
          </a:r>
          <a:r>
            <a:rPr lang="en-US" sz="1400" b="0" i="0" baseline="0">
              <a:solidFill>
                <a:schemeClr val="accent3">
                  <a:lumMod val="25000"/>
                </a:schemeClr>
              </a:solidFill>
              <a:effectLst/>
              <a:latin typeface="+mn-lt"/>
              <a:ea typeface="+mn-ea"/>
              <a:cs typeface="+mn-cs"/>
            </a:rPr>
            <a:t>nurodytam laikotarpiui.</a:t>
          </a:r>
          <a:endParaRPr lang="en-US" sz="1400" b="0">
            <a:solidFill>
              <a:schemeClr val="accent3">
                <a:lumMod val="25000"/>
              </a:schemeClr>
            </a:solidFill>
            <a:effectLst/>
            <a:latin typeface="+mn-lt"/>
            <a:ea typeface="+mn-ea"/>
            <a:cs typeface="+mn-cs"/>
          </a:endParaRPr>
        </a:p>
        <a:p>
          <a:pPr eaLnBrk="1" fontAlgn="auto" latinLnBrk="0" hangingPunct="1">
            <a:lnSpc>
              <a:spcPct val="150000"/>
            </a:lnSpc>
          </a:pPr>
          <a:r>
            <a:rPr lang="lt-LT" sz="1400" b="1" i="0" baseline="0">
              <a:solidFill>
                <a:schemeClr val="accent3">
                  <a:lumMod val="25000"/>
                </a:schemeClr>
              </a:solidFill>
              <a:effectLst/>
              <a:latin typeface="+mn-lt"/>
              <a:ea typeface="+mn-ea"/>
              <a:cs typeface="+mn-cs"/>
            </a:rPr>
            <a:t>Reguliuojamo veiklos rodiklio parametrų įvedimas</a:t>
          </a:r>
          <a:endParaRPr lang="lt-LT" sz="1400" b="1">
            <a:solidFill>
              <a:schemeClr val="accent3">
                <a:lumMod val="25000"/>
              </a:schemeClr>
            </a:solidFill>
            <a:effectLst/>
          </a:endParaRPr>
        </a:p>
        <a:p>
          <a:pPr marL="285750" indent="-285750" eaLnBrk="1" fontAlgn="auto" latinLnBrk="0" hangingPunct="1">
            <a:lnSpc>
              <a:spcPct val="150000"/>
            </a:lnSpc>
            <a:buFont typeface="Courier New" panose="02070309020205020404" pitchFamily="49" charset="0"/>
            <a:buChar char="o"/>
          </a:pPr>
          <a:r>
            <a:rPr lang="lt-LT" sz="1400" b="0" i="0" baseline="0">
              <a:solidFill>
                <a:schemeClr val="accent3">
                  <a:lumMod val="25000"/>
                </a:schemeClr>
              </a:solidFill>
              <a:effectLst/>
              <a:latin typeface="+mn-lt"/>
              <a:ea typeface="+mn-ea"/>
              <a:cs typeface="+mn-cs"/>
            </a:rPr>
            <a:t>Gyventojų, prijungiamų prie </a:t>
          </a:r>
          <a:r>
            <a:rPr lang="en-GB" sz="1400" baseline="0">
              <a:solidFill>
                <a:schemeClr val="accent3">
                  <a:lumMod val="25000"/>
                </a:schemeClr>
              </a:solidFill>
              <a:effectLst/>
              <a:latin typeface="+mn-lt"/>
              <a:ea typeface="+mn-ea"/>
              <a:cs typeface="+mn-cs"/>
            </a:rPr>
            <a:t>centr</a:t>
          </a:r>
          <a:r>
            <a:rPr lang="lt-LT" sz="1400" baseline="0">
              <a:solidFill>
                <a:schemeClr val="accent3">
                  <a:lumMod val="25000"/>
                </a:schemeClr>
              </a:solidFill>
              <a:effectLst/>
              <a:latin typeface="+mn-lt"/>
              <a:ea typeface="+mn-ea"/>
              <a:cs typeface="+mn-cs"/>
            </a:rPr>
            <a:t>alizuotų buitinių nuotekų tinklų</a:t>
          </a:r>
          <a:r>
            <a:rPr lang="lt-LT" sz="1400" b="0" i="0" baseline="0">
              <a:solidFill>
                <a:schemeClr val="accent3">
                  <a:lumMod val="25000"/>
                </a:schemeClr>
              </a:solidFill>
              <a:effectLst/>
              <a:latin typeface="+mn-lt"/>
              <a:ea typeface="+mn-ea"/>
              <a:cs typeface="+mn-cs"/>
            </a:rPr>
            <a:t>, dalis</a:t>
          </a:r>
          <a:r>
            <a:rPr lang="en-US" sz="1400" b="0" i="0" baseline="0">
              <a:solidFill>
                <a:schemeClr val="accent3">
                  <a:lumMod val="25000"/>
                </a:schemeClr>
              </a:solidFill>
              <a:effectLst/>
              <a:latin typeface="+mn-lt"/>
              <a:ea typeface="+mn-ea"/>
              <a:cs typeface="+mn-cs"/>
            </a:rPr>
            <a:t> (%)</a:t>
          </a:r>
          <a:r>
            <a:rPr lang="lt-LT" sz="1400" b="0" i="0" baseline="0">
              <a:solidFill>
                <a:schemeClr val="accent3">
                  <a:lumMod val="25000"/>
                </a:schemeClr>
              </a:solidFill>
              <a:effectLst/>
              <a:latin typeface="+mn-lt"/>
              <a:ea typeface="+mn-ea"/>
              <a:cs typeface="+mn-cs"/>
            </a:rPr>
            <a:t>: </a:t>
          </a:r>
          <a:r>
            <a:rPr lang="en-US" sz="1400" b="0" i="0" baseline="0">
              <a:solidFill>
                <a:schemeClr val="accent3">
                  <a:lumMod val="25000"/>
                </a:schemeClr>
              </a:solidFill>
              <a:effectLst/>
              <a:latin typeface="+mn-lt"/>
              <a:ea typeface="+mn-ea"/>
              <a:cs typeface="+mn-cs"/>
            </a:rPr>
            <a:t>p</a:t>
          </a:r>
          <a:r>
            <a:rPr lang="lt-LT" sz="1400" b="0" i="0" baseline="0">
              <a:solidFill>
                <a:schemeClr val="accent3">
                  <a:lumMod val="25000"/>
                </a:schemeClr>
              </a:solidFill>
              <a:effectLst/>
              <a:latin typeface="+mn-lt"/>
              <a:ea typeface="+mn-ea"/>
              <a:cs typeface="+mn-cs"/>
            </a:rPr>
            <a:t>asirinkite reikalingas parinktis iš pateiktų išplečiamųjų sąrašų. Norėdami pasirinkti, spustelėkite ant mėlyno sąrašo laukelio</a:t>
          </a:r>
          <a:r>
            <a:rPr lang="en-US" sz="1400" b="0" i="0" baseline="0">
              <a:solidFill>
                <a:schemeClr val="accent3">
                  <a:lumMod val="25000"/>
                </a:schemeClr>
              </a:solidFill>
              <a:effectLst/>
              <a:latin typeface="+mn-lt"/>
              <a:ea typeface="+mn-ea"/>
              <a:cs typeface="+mn-cs"/>
            </a:rPr>
            <a:t> ir </a:t>
          </a:r>
          <a:r>
            <a:rPr lang="lt-LT" sz="1400" b="0" i="0" baseline="0">
              <a:solidFill>
                <a:schemeClr val="accent3">
                  <a:lumMod val="25000"/>
                </a:schemeClr>
              </a:solidFill>
              <a:effectLst/>
              <a:latin typeface="+mn-lt"/>
              <a:ea typeface="+mn-ea"/>
              <a:cs typeface="+mn-cs"/>
            </a:rPr>
            <a:t>paspauskite rodyklės ikoną. Neprisijungusių prie centrinių buitinių nuotekų tinklų procentinis dydis lemia bazinį ŠESD kiekį, o papildomai prisijungusių - projektinį ŠESD kiekį. </a:t>
          </a:r>
        </a:p>
        <a:p>
          <a:pPr marL="285750" indent="-285750" eaLnBrk="1" fontAlgn="auto" latinLnBrk="0" hangingPunct="1">
            <a:lnSpc>
              <a:spcPct val="150000"/>
            </a:lnSpc>
            <a:buFont typeface="Courier New" panose="02070309020205020404" pitchFamily="49" charset="0"/>
            <a:buChar char="o"/>
          </a:pPr>
          <a:endParaRPr lang="lt-LT" sz="1400">
            <a:solidFill>
              <a:schemeClr val="accent3">
                <a:lumMod val="25000"/>
              </a:schemeClr>
            </a:solidFill>
            <a:effectLst/>
          </a:endParaRPr>
        </a:p>
        <a:p>
          <a:pPr marL="0" indent="0" eaLnBrk="1" fontAlgn="auto" latinLnBrk="0" hangingPunct="1">
            <a:lnSpc>
              <a:spcPct val="150000"/>
            </a:lnSpc>
            <a:buFontTx/>
            <a:buNone/>
          </a:pPr>
          <a:r>
            <a:rPr kumimoji="0" lang="en-US" sz="1600" b="1" i="0" u="none" strike="noStrike" kern="100" cap="none" spc="0" normalizeH="0" baseline="0" noProof="0">
              <a:ln>
                <a:noFill/>
              </a:ln>
              <a:solidFill>
                <a:schemeClr val="accent3">
                  <a:lumMod val="25000"/>
                </a:schemeClr>
              </a:solidFill>
              <a:effectLst/>
              <a:uLnTx/>
              <a:uFillTx/>
              <a:latin typeface="+mn-lt"/>
              <a:ea typeface="Calibri" panose="020F0502020204030204" pitchFamily="34" charset="0"/>
              <a:cs typeface="Times New Roman" panose="02020603050405020304" pitchFamily="18" charset="0"/>
            </a:rPr>
            <a:t>3. </a:t>
          </a:r>
          <a:r>
            <a:rPr kumimoji="0" lang="lt-LT" sz="1600" b="1" i="0" u="none" strike="noStrike" kern="100" cap="none" spc="0" normalizeH="0" baseline="0" noProof="0">
              <a:ln>
                <a:noFill/>
              </a:ln>
              <a:solidFill>
                <a:schemeClr val="accent3">
                  <a:lumMod val="25000"/>
                </a:schemeClr>
              </a:solidFill>
              <a:effectLst/>
              <a:uLnTx/>
              <a:uFillTx/>
              <a:latin typeface="+mn-lt"/>
              <a:ea typeface="Calibri" panose="020F0502020204030204" pitchFamily="34" charset="0"/>
              <a:cs typeface="Times New Roman" panose="02020603050405020304" pitchFamily="18" charset="0"/>
            </a:rPr>
            <a:t>Rezultatai ir jų interpretacija</a:t>
          </a:r>
        </a:p>
        <a:p>
          <a:pPr marL="285750" marR="0" lvl="0" indent="-285750" defTabSz="914400" eaLnBrk="1" fontAlgn="auto" latinLnBrk="0" hangingPunct="1">
            <a:lnSpc>
              <a:spcPct val="150000"/>
            </a:lnSpc>
            <a:spcBef>
              <a:spcPts val="0"/>
            </a:spcBef>
            <a:spcAft>
              <a:spcPts val="500"/>
            </a:spcAft>
            <a:buClrTx/>
            <a:buSzTx/>
            <a:buFont typeface="Courier New" panose="02070309020205020404" pitchFamily="49" charset="0"/>
            <a:buChar char="o"/>
            <a:tabLst/>
            <a:defRPr/>
          </a:pPr>
          <a:r>
            <a:rPr kumimoji="0" lang="lt-LT" sz="1400" b="0" i="0" u="none" strike="noStrike" kern="100" cap="none" spc="0" normalizeH="0" baseline="0" noProof="0">
              <a:ln>
                <a:noFill/>
              </a:ln>
              <a:solidFill>
                <a:schemeClr val="accent3">
                  <a:lumMod val="25000"/>
                </a:schemeClr>
              </a:solidFill>
              <a:effectLst/>
              <a:uLnTx/>
              <a:uFillTx/>
              <a:latin typeface="+mn-lt"/>
              <a:ea typeface="Calibri" panose="020F0502020204030204" pitchFamily="34" charset="0"/>
              <a:cs typeface="Times New Roman" panose="02020603050405020304" pitchFamily="18" charset="0"/>
            </a:rPr>
            <a:t>Skaičiuoklė </a:t>
          </a:r>
          <a:r>
            <a:rPr kumimoji="0" lang="lt-LT" sz="1400" b="1" i="0" u="none" strike="noStrike" kern="100" cap="none" spc="0" normalizeH="0" baseline="0" noProof="0">
              <a:ln>
                <a:noFill/>
              </a:ln>
              <a:solidFill>
                <a:schemeClr val="accent3">
                  <a:lumMod val="25000"/>
                </a:schemeClr>
              </a:solidFill>
              <a:effectLst/>
              <a:uLnTx/>
              <a:uFillTx/>
              <a:latin typeface="+mn-lt"/>
              <a:ea typeface="Calibri" panose="020F0502020204030204" pitchFamily="34" charset="0"/>
              <a:cs typeface="Times New Roman" panose="02020603050405020304" pitchFamily="18" charset="0"/>
            </a:rPr>
            <a:t>automatiškai</a:t>
          </a:r>
          <a:r>
            <a:rPr kumimoji="0" lang="lt-LT" sz="1400" b="0" i="0" u="none" strike="noStrike" kern="100" cap="none" spc="0" normalizeH="0" baseline="0" noProof="0">
              <a:ln>
                <a:noFill/>
              </a:ln>
              <a:solidFill>
                <a:schemeClr val="accent3">
                  <a:lumMod val="25000"/>
                </a:schemeClr>
              </a:solidFill>
              <a:effectLst/>
              <a:uLnTx/>
              <a:uFillTx/>
              <a:latin typeface="+mn-lt"/>
              <a:ea typeface="Calibri" panose="020F0502020204030204" pitchFamily="34" charset="0"/>
              <a:cs typeface="Times New Roman" panose="02020603050405020304" pitchFamily="18" charset="0"/>
            </a:rPr>
            <a:t> apskaičiuoja ŠESD kiekio pokytį, kaupiamąjį ŠESD kiekio pokytį ir suminį ŠESD kiekio pokytį pagal įvesties duomenis.</a:t>
          </a:r>
        </a:p>
        <a:p>
          <a:pPr marL="285750" marR="0" lvl="0" indent="-285750" defTabSz="914400" eaLnBrk="1" fontAlgn="auto" latinLnBrk="0" hangingPunct="1">
            <a:lnSpc>
              <a:spcPct val="150000"/>
            </a:lnSpc>
            <a:spcBef>
              <a:spcPts val="0"/>
            </a:spcBef>
            <a:spcAft>
              <a:spcPts val="500"/>
            </a:spcAft>
            <a:buClrTx/>
            <a:buSzTx/>
            <a:buFont typeface="Courier New" panose="02070309020205020404" pitchFamily="49" charset="0"/>
            <a:buChar char="o"/>
            <a:tabLst/>
            <a:defRPr/>
          </a:pPr>
          <a:r>
            <a:rPr kumimoji="0" lang="lt-LT" sz="1400" b="0" i="0" u="none" strike="noStrike" kern="100" cap="none" spc="0" normalizeH="0" baseline="0" noProof="0">
              <a:ln>
                <a:noFill/>
              </a:ln>
              <a:solidFill>
                <a:schemeClr val="accent3">
                  <a:lumMod val="25000"/>
                </a:schemeClr>
              </a:solidFill>
              <a:effectLst/>
              <a:uLnTx/>
              <a:uFillTx/>
              <a:latin typeface="+mn-lt"/>
              <a:ea typeface="Calibri" panose="020F0502020204030204" pitchFamily="34" charset="0"/>
              <a:cs typeface="Times New Roman" panose="02020603050405020304" pitchFamily="18" charset="0"/>
            </a:rPr>
            <a:t>Šalia skaičiuoklės esantis grafikas vizualiai parodo kaupiamojo ŠESD kiekio pokytį pasirinktu laikotarpiu.</a:t>
          </a:r>
        </a:p>
        <a:p>
          <a:pPr marL="285750" marR="0" lvl="0" indent="-285750" defTabSz="914400" eaLnBrk="1" fontAlgn="auto" latinLnBrk="0" hangingPunct="1">
            <a:lnSpc>
              <a:spcPct val="150000"/>
            </a:lnSpc>
            <a:spcBef>
              <a:spcPts val="0"/>
            </a:spcBef>
            <a:spcAft>
              <a:spcPts val="500"/>
            </a:spcAft>
            <a:buClrTx/>
            <a:buSzTx/>
            <a:buFont typeface="Courier New" panose="02070309020205020404" pitchFamily="49" charset="0"/>
            <a:buChar char="o"/>
            <a:tabLst/>
            <a:defRPr/>
          </a:pPr>
          <a:r>
            <a:rPr kumimoji="0" lang="lt-LT" sz="1400" b="0" i="0" u="none" strike="noStrike" kern="100" cap="none" spc="0" normalizeH="0" baseline="0" noProof="0">
              <a:ln>
                <a:noFill/>
              </a:ln>
              <a:solidFill>
                <a:schemeClr val="accent3">
                  <a:lumMod val="25000"/>
                </a:schemeClr>
              </a:solidFill>
              <a:effectLst/>
              <a:uLnTx/>
              <a:uFillTx/>
              <a:latin typeface="+mn-lt"/>
              <a:ea typeface="Calibri" panose="020F0502020204030204" pitchFamily="34" charset="0"/>
              <a:cs typeface="Times New Roman" panose="02020603050405020304" pitchFamily="18" charset="0"/>
            </a:rPr>
            <a:t>Skaičiuoklės </a:t>
          </a:r>
          <a:r>
            <a:rPr kumimoji="0" lang="lt-LT" sz="1400" b="1" i="0" u="none" strike="noStrike" kern="100" cap="none" spc="0" normalizeH="0" baseline="0" noProof="0">
              <a:ln>
                <a:noFill/>
              </a:ln>
              <a:solidFill>
                <a:schemeClr val="accent3">
                  <a:lumMod val="25000"/>
                </a:schemeClr>
              </a:solidFill>
              <a:effectLst/>
              <a:uLnTx/>
              <a:uFillTx/>
              <a:latin typeface="+mn-lt"/>
              <a:ea typeface="Calibri" panose="020F0502020204030204" pitchFamily="34" charset="0"/>
              <a:cs typeface="Times New Roman" panose="02020603050405020304" pitchFamily="18" charset="0"/>
            </a:rPr>
            <a:t>rezultatai</a:t>
          </a:r>
          <a:r>
            <a:rPr kumimoji="0" lang="lt-LT" sz="1400" b="0" i="0" u="none" strike="noStrike" kern="100" cap="none" spc="0" normalizeH="0" baseline="0" noProof="0">
              <a:ln>
                <a:noFill/>
              </a:ln>
              <a:solidFill>
                <a:schemeClr val="accent3">
                  <a:lumMod val="25000"/>
                </a:schemeClr>
              </a:solidFill>
              <a:effectLst/>
              <a:uLnTx/>
              <a:uFillTx/>
              <a:latin typeface="+mn-lt"/>
              <a:ea typeface="Calibri" panose="020F0502020204030204" pitchFamily="34" charset="0"/>
              <a:cs typeface="Times New Roman" panose="02020603050405020304" pitchFamily="18" charset="0"/>
            </a:rPr>
            <a:t> yra </a:t>
          </a:r>
          <a:r>
            <a:rPr kumimoji="0" lang="lt-LT" sz="1400" b="1" i="0" u="none" strike="noStrike" kern="100" cap="none" spc="0" normalizeH="0" baseline="0" noProof="0">
              <a:ln>
                <a:noFill/>
              </a:ln>
              <a:solidFill>
                <a:schemeClr val="accent3">
                  <a:lumMod val="25000"/>
                </a:schemeClr>
              </a:solidFill>
              <a:effectLst/>
              <a:uLnTx/>
              <a:uFillTx/>
              <a:latin typeface="+mn-lt"/>
              <a:ea typeface="Calibri" panose="020F0502020204030204" pitchFamily="34" charset="0"/>
              <a:cs typeface="Times New Roman" panose="02020603050405020304" pitchFamily="18" charset="0"/>
            </a:rPr>
            <a:t>apytiksliai</a:t>
          </a:r>
          <a:r>
            <a:rPr kumimoji="0" lang="lt-LT" sz="1400" b="0" i="0" u="none" strike="noStrike" kern="100" cap="none" spc="0" normalizeH="0" baseline="0" noProof="0">
              <a:ln>
                <a:noFill/>
              </a:ln>
              <a:solidFill>
                <a:schemeClr val="accent3">
                  <a:lumMod val="25000"/>
                </a:schemeClr>
              </a:solidFill>
              <a:effectLst/>
              <a:uLnTx/>
              <a:uFillTx/>
              <a:latin typeface="+mn-lt"/>
              <a:ea typeface="Calibri" panose="020F0502020204030204" pitchFamily="34" charset="0"/>
              <a:cs typeface="Times New Roman" panose="02020603050405020304" pitchFamily="18" charset="0"/>
            </a:rPr>
            <a:t>.</a:t>
          </a:r>
        </a:p>
        <a:p>
          <a:pPr marL="285750" marR="0" lvl="0" indent="-285750" defTabSz="914400" eaLnBrk="1" fontAlgn="auto" latinLnBrk="0" hangingPunct="1">
            <a:lnSpc>
              <a:spcPct val="150000"/>
            </a:lnSpc>
            <a:spcBef>
              <a:spcPts val="0"/>
            </a:spcBef>
            <a:spcAft>
              <a:spcPts val="0"/>
            </a:spcAft>
            <a:buClrTx/>
            <a:buSzTx/>
            <a:buFont typeface="Courier New" panose="02070309020205020404" pitchFamily="49" charset="0"/>
            <a:buChar char="o"/>
            <a:tabLst/>
            <a:defRPr/>
          </a:pPr>
          <a:r>
            <a:rPr kumimoji="0" lang="lt-LT" sz="1400" b="1" i="0" u="none" strike="noStrike" kern="0" cap="none" spc="0" normalizeH="0" baseline="0" noProof="0">
              <a:ln>
                <a:noFill/>
              </a:ln>
              <a:solidFill>
                <a:schemeClr val="accent3">
                  <a:lumMod val="25000"/>
                </a:schemeClr>
              </a:solidFill>
              <a:effectLst/>
              <a:uLnTx/>
              <a:uFillTx/>
              <a:latin typeface="+mn-lt"/>
              <a:ea typeface="+mn-ea"/>
              <a:cs typeface="+mn-cs"/>
            </a:rPr>
            <a:t>Teigiama</a:t>
          </a:r>
          <a:r>
            <a:rPr kumimoji="0" lang="lt-LT" sz="1400" b="0" i="0" u="none" strike="noStrike" kern="0" cap="none" spc="0" normalizeH="0" baseline="0" noProof="0">
              <a:ln>
                <a:noFill/>
              </a:ln>
              <a:solidFill>
                <a:schemeClr val="accent3">
                  <a:lumMod val="25000"/>
                </a:schemeClr>
              </a:solidFill>
              <a:effectLst/>
              <a:uLnTx/>
              <a:uFillTx/>
              <a:latin typeface="+mn-lt"/>
              <a:ea typeface="+mn-ea"/>
              <a:cs typeface="+mn-cs"/>
            </a:rPr>
            <a:t> ŠESD kiekio </a:t>
          </a:r>
          <a:r>
            <a:rPr kumimoji="0" lang="lt-LT" sz="1400" b="1" i="0" u="none" strike="noStrike" kern="0" cap="none" spc="0" normalizeH="0" baseline="0" noProof="0">
              <a:ln>
                <a:noFill/>
              </a:ln>
              <a:solidFill>
                <a:schemeClr val="accent3">
                  <a:lumMod val="25000"/>
                </a:schemeClr>
              </a:solidFill>
              <a:effectLst/>
              <a:uLnTx/>
              <a:uFillTx/>
              <a:latin typeface="+mn-lt"/>
              <a:ea typeface="+mn-ea"/>
              <a:cs typeface="+mn-cs"/>
            </a:rPr>
            <a:t>pokyčio reikšmė</a:t>
          </a:r>
          <a:r>
            <a:rPr kumimoji="0" lang="en-US" sz="1400" b="1" i="0" u="none" strike="noStrike" kern="0" cap="none" spc="0" normalizeH="0" baseline="0" noProof="0">
              <a:ln>
                <a:noFill/>
              </a:ln>
              <a:solidFill>
                <a:schemeClr val="accent3">
                  <a:lumMod val="25000"/>
                </a:schemeClr>
              </a:solidFill>
              <a:effectLst/>
              <a:uLnTx/>
              <a:uFillTx/>
              <a:latin typeface="+mn-lt"/>
              <a:ea typeface="+mn-ea"/>
              <a:cs typeface="+mn-cs"/>
            </a:rPr>
            <a:t> </a:t>
          </a:r>
          <a:r>
            <a:rPr kumimoji="0" lang="lt-LT" sz="1400" b="0" i="0" u="none" strike="noStrike" kern="0" cap="none" spc="0" normalizeH="0" baseline="0" noProof="0">
              <a:ln>
                <a:noFill/>
              </a:ln>
              <a:solidFill>
                <a:schemeClr val="accent3">
                  <a:lumMod val="25000"/>
                </a:schemeClr>
              </a:solidFill>
              <a:effectLst/>
              <a:uLnTx/>
              <a:uFillTx/>
              <a:latin typeface="+mn-lt"/>
              <a:ea typeface="+mn-ea"/>
              <a:cs typeface="+mn-cs"/>
            </a:rPr>
            <a:t>(</a:t>
          </a:r>
          <a:r>
            <a:rPr kumimoji="0" lang="en-US" sz="1400" b="0" i="0" u="none" strike="noStrike" kern="0" cap="none" spc="0" normalizeH="0" baseline="0" noProof="0">
              <a:ln>
                <a:noFill/>
              </a:ln>
              <a:solidFill>
                <a:schemeClr val="accent3">
                  <a:lumMod val="25000"/>
                </a:schemeClr>
              </a:solidFill>
              <a:effectLst/>
              <a:uLnTx/>
              <a:uFillTx/>
              <a:latin typeface="+mn-lt"/>
              <a:ea typeface="+mn-ea"/>
              <a:cs typeface="+mn-cs"/>
            </a:rPr>
            <a:t>&gt;</a:t>
          </a:r>
          <a:r>
            <a:rPr kumimoji="0" lang="lt-LT" sz="1400" b="0" i="0" u="none" strike="noStrike" kern="0" cap="none" spc="0" normalizeH="0" baseline="0" noProof="0">
              <a:ln>
                <a:noFill/>
              </a:ln>
              <a:solidFill>
                <a:schemeClr val="accent3">
                  <a:lumMod val="25000"/>
                </a:schemeClr>
              </a:solidFill>
              <a:effectLst/>
              <a:uLnTx/>
              <a:uFillTx/>
              <a:latin typeface="+mn-lt"/>
              <a:ea typeface="+mn-ea"/>
              <a:cs typeface="+mn-cs"/>
            </a:rPr>
            <a:t> </a:t>
          </a:r>
          <a:r>
            <a:rPr kumimoji="0" lang="en-US" sz="1400" b="0" i="0" u="none" strike="noStrike" kern="0" cap="none" spc="0" normalizeH="0" baseline="0" noProof="0">
              <a:ln>
                <a:noFill/>
              </a:ln>
              <a:solidFill>
                <a:schemeClr val="accent3">
                  <a:lumMod val="25000"/>
                </a:schemeClr>
              </a:solidFill>
              <a:effectLst/>
              <a:uLnTx/>
              <a:uFillTx/>
              <a:latin typeface="+mn-lt"/>
              <a:ea typeface="+mn-ea"/>
              <a:cs typeface="+mn-cs"/>
            </a:rPr>
            <a:t>0 kt /metus)</a:t>
          </a:r>
          <a:r>
            <a:rPr kumimoji="0" lang="lt-LT" sz="1400" b="0" i="0" u="none" strike="noStrike" kern="0" cap="none" spc="0" normalizeH="0" baseline="0" noProof="0">
              <a:ln>
                <a:noFill/>
              </a:ln>
              <a:solidFill>
                <a:schemeClr val="accent3">
                  <a:lumMod val="25000"/>
                </a:schemeClr>
              </a:solidFill>
              <a:effectLst/>
              <a:uLnTx/>
              <a:uFillTx/>
              <a:latin typeface="+mn-lt"/>
              <a:ea typeface="+mn-ea"/>
              <a:cs typeface="+mn-cs"/>
            </a:rPr>
            <a:t> rodo, kad analizuojama teisėkūros iniciatyva </a:t>
          </a:r>
          <a:r>
            <a:rPr kumimoji="0" lang="lt-LT" sz="1400" b="1" i="0" u="sng" strike="noStrike" kern="0" cap="none" spc="0" normalizeH="0" baseline="0" noProof="0">
              <a:ln>
                <a:noFill/>
              </a:ln>
              <a:solidFill>
                <a:schemeClr val="accent3">
                  <a:lumMod val="25000"/>
                </a:schemeClr>
              </a:solidFill>
              <a:effectLst/>
              <a:uLnTx/>
              <a:uFillTx/>
              <a:latin typeface="+mn-lt"/>
              <a:ea typeface="+mn-ea"/>
              <a:cs typeface="+mn-cs"/>
            </a:rPr>
            <a:t>ŠESD kiekį mažina </a:t>
          </a:r>
          <a:r>
            <a:rPr kumimoji="0" lang="lt-LT" sz="1400" b="0" i="0" u="none" strike="noStrike" kern="0" cap="none" spc="0" normalizeH="0" baseline="0" noProof="0">
              <a:ln>
                <a:noFill/>
              </a:ln>
              <a:solidFill>
                <a:schemeClr val="accent3">
                  <a:lumMod val="25000"/>
                </a:schemeClr>
              </a:solidFill>
              <a:effectLst/>
              <a:uLnTx/>
              <a:uFillTx/>
              <a:latin typeface="+mn-lt"/>
              <a:ea typeface="+mn-ea"/>
              <a:cs typeface="+mn-cs"/>
            </a:rPr>
            <a:t>( t.y. apskaičiuotas ŠESD kiekis susidaręs iš projektinio veiklos rodiklio yra mažesnis nei susidaręs iš bazinio veiklos rodiklio ). Daroma prielaida, kad teisėkūros iniciatyvos </a:t>
          </a:r>
          <a:r>
            <a:rPr kumimoji="0" lang="lt-LT" sz="1400" b="1" i="0" u="none" strike="noStrike" kern="0" cap="none" spc="0" normalizeH="0" baseline="0" noProof="0">
              <a:ln>
                <a:noFill/>
              </a:ln>
              <a:solidFill>
                <a:schemeClr val="accent3">
                  <a:lumMod val="25000"/>
                </a:schemeClr>
              </a:solidFill>
              <a:effectLst/>
              <a:uLnTx/>
              <a:uFillTx/>
              <a:latin typeface="+mn-lt"/>
              <a:ea typeface="+mn-ea"/>
              <a:cs typeface="+mn-cs"/>
            </a:rPr>
            <a:t>poveikis</a:t>
          </a:r>
          <a:r>
            <a:rPr kumimoji="0" lang="lt-LT" sz="1400" b="0" i="0" u="none" strike="noStrike" kern="0" cap="none" spc="0" normalizeH="0" baseline="0" noProof="0">
              <a:ln>
                <a:noFill/>
              </a:ln>
              <a:solidFill>
                <a:schemeClr val="accent3">
                  <a:lumMod val="25000"/>
                </a:schemeClr>
              </a:solidFill>
              <a:effectLst/>
              <a:uLnTx/>
              <a:uFillTx/>
              <a:latin typeface="+mn-lt"/>
              <a:ea typeface="+mn-ea"/>
              <a:cs typeface="+mn-cs"/>
            </a:rPr>
            <a:t> aplinkos oro kokybei yra </a:t>
          </a:r>
          <a:r>
            <a:rPr kumimoji="0" lang="lt-LT" sz="1400" b="1" i="0" u="none" strike="noStrike" kern="0" cap="none" spc="0" normalizeH="0" baseline="0" noProof="0">
              <a:ln>
                <a:noFill/>
              </a:ln>
              <a:solidFill>
                <a:schemeClr val="accent3">
                  <a:lumMod val="25000"/>
                </a:schemeClr>
              </a:solidFill>
              <a:effectLst/>
              <a:uLnTx/>
              <a:uFillTx/>
              <a:latin typeface="+mn-lt"/>
              <a:ea typeface="+mn-ea"/>
              <a:cs typeface="+mn-cs"/>
            </a:rPr>
            <a:t>teigiamas.</a:t>
          </a:r>
        </a:p>
        <a:p>
          <a:pPr marL="285750" marR="0" lvl="0" indent="-285750" defTabSz="914400" eaLnBrk="1" fontAlgn="auto" latinLnBrk="0" hangingPunct="1">
            <a:lnSpc>
              <a:spcPct val="150000"/>
            </a:lnSpc>
            <a:spcBef>
              <a:spcPts val="0"/>
            </a:spcBef>
            <a:spcAft>
              <a:spcPts val="0"/>
            </a:spcAft>
            <a:buClrTx/>
            <a:buSzTx/>
            <a:buFont typeface="Courier New" panose="02070309020205020404" pitchFamily="49" charset="0"/>
            <a:buChar char="o"/>
            <a:tabLst/>
            <a:defRPr/>
          </a:pPr>
          <a:r>
            <a:rPr kumimoji="0" lang="en-US" sz="1400" b="1" i="0" u="none" strike="noStrike" kern="0" cap="none" spc="0" normalizeH="0" baseline="0" noProof="0">
              <a:ln>
                <a:noFill/>
              </a:ln>
              <a:solidFill>
                <a:schemeClr val="accent3">
                  <a:lumMod val="25000"/>
                </a:schemeClr>
              </a:solidFill>
              <a:effectLst/>
              <a:uLnTx/>
              <a:uFillTx/>
              <a:latin typeface="+mn-lt"/>
              <a:ea typeface="+mn-ea"/>
              <a:cs typeface="+mn-cs"/>
            </a:rPr>
            <a:t>N</a:t>
          </a:r>
          <a:r>
            <a:rPr kumimoji="0" lang="lt-LT" sz="1400" b="1" i="0" u="none" strike="noStrike" kern="0" cap="none" spc="0" normalizeH="0" baseline="0" noProof="0">
              <a:ln>
                <a:noFill/>
              </a:ln>
              <a:solidFill>
                <a:schemeClr val="accent3">
                  <a:lumMod val="25000"/>
                </a:schemeClr>
              </a:solidFill>
              <a:effectLst/>
              <a:uLnTx/>
              <a:uFillTx/>
              <a:latin typeface="+mn-lt"/>
              <a:ea typeface="+mn-ea"/>
              <a:cs typeface="+mn-cs"/>
            </a:rPr>
            <a:t>eigiama </a:t>
          </a:r>
          <a:r>
            <a:rPr kumimoji="0" lang="lt-LT" sz="1400" b="0" i="0" u="none" strike="noStrike" kern="0" cap="none" spc="0" normalizeH="0" baseline="0" noProof="0">
              <a:ln>
                <a:noFill/>
              </a:ln>
              <a:solidFill>
                <a:schemeClr val="accent3">
                  <a:lumMod val="25000"/>
                </a:schemeClr>
              </a:solidFill>
              <a:effectLst/>
              <a:uLnTx/>
              <a:uFillTx/>
              <a:latin typeface="+mn-lt"/>
              <a:ea typeface="+mn-ea"/>
              <a:cs typeface="+mn-cs"/>
            </a:rPr>
            <a:t>ŠESD kiekio </a:t>
          </a:r>
          <a:r>
            <a:rPr kumimoji="0" lang="lt-LT" sz="1400" b="1" i="0" u="none" strike="noStrike" kern="0" cap="none" spc="0" normalizeH="0" baseline="0" noProof="0">
              <a:ln>
                <a:noFill/>
              </a:ln>
              <a:solidFill>
                <a:schemeClr val="accent3">
                  <a:lumMod val="25000"/>
                </a:schemeClr>
              </a:solidFill>
              <a:effectLst/>
              <a:uLnTx/>
              <a:uFillTx/>
              <a:latin typeface="+mn-lt"/>
              <a:ea typeface="+mn-ea"/>
              <a:cs typeface="+mn-cs"/>
            </a:rPr>
            <a:t>pokyčio</a:t>
          </a:r>
          <a:r>
            <a:rPr kumimoji="0" lang="en-US" sz="1400" b="1" i="0" u="none" strike="noStrike" kern="0" cap="none" spc="0" normalizeH="0" baseline="0" noProof="0">
              <a:ln>
                <a:noFill/>
              </a:ln>
              <a:solidFill>
                <a:schemeClr val="accent3">
                  <a:lumMod val="25000"/>
                </a:schemeClr>
              </a:solidFill>
              <a:effectLst/>
              <a:uLnTx/>
              <a:uFillTx/>
              <a:latin typeface="+mn-lt"/>
              <a:ea typeface="+mn-ea"/>
              <a:cs typeface="+mn-cs"/>
            </a:rPr>
            <a:t> </a:t>
          </a:r>
          <a:r>
            <a:rPr kumimoji="0" lang="lt-LT" sz="1400" b="1" i="0" u="none" strike="noStrike" kern="0" cap="none" spc="0" normalizeH="0" baseline="0" noProof="0">
              <a:ln>
                <a:noFill/>
              </a:ln>
              <a:solidFill>
                <a:schemeClr val="accent3">
                  <a:lumMod val="25000"/>
                </a:schemeClr>
              </a:solidFill>
              <a:effectLst/>
              <a:uLnTx/>
              <a:uFillTx/>
              <a:latin typeface="+mn-lt"/>
              <a:ea typeface="+mn-ea"/>
              <a:cs typeface="+mn-cs"/>
            </a:rPr>
            <a:t>reikšmė </a:t>
          </a:r>
          <a:r>
            <a:rPr kumimoji="0" lang="lt-LT" sz="1400" b="0" i="0" u="none" strike="noStrike" kern="0" cap="none" spc="0" normalizeH="0" baseline="0" noProof="0">
              <a:ln>
                <a:noFill/>
              </a:ln>
              <a:solidFill>
                <a:schemeClr val="accent3">
                  <a:lumMod val="25000"/>
                </a:schemeClr>
              </a:solidFill>
              <a:effectLst/>
              <a:uLnTx/>
              <a:uFillTx/>
              <a:latin typeface="+mn-lt"/>
              <a:ea typeface="+mn-ea"/>
              <a:cs typeface="+mn-cs"/>
            </a:rPr>
            <a:t>(&lt; </a:t>
          </a:r>
          <a:r>
            <a:rPr kumimoji="0" lang="en-US" sz="1400" b="0" i="0" u="none" strike="noStrike" kern="0" cap="none" spc="0" normalizeH="0" baseline="0" noProof="0">
              <a:ln>
                <a:noFill/>
              </a:ln>
              <a:solidFill>
                <a:schemeClr val="accent3">
                  <a:lumMod val="25000"/>
                </a:schemeClr>
              </a:solidFill>
              <a:effectLst/>
              <a:uLnTx/>
              <a:uFillTx/>
              <a:latin typeface="+mn-lt"/>
              <a:ea typeface="+mn-ea"/>
              <a:cs typeface="+mn-cs"/>
            </a:rPr>
            <a:t>0 kt</a:t>
          </a:r>
          <a:r>
            <a:rPr kumimoji="0" lang="lt-LT" sz="1400" b="0" i="0" u="none" strike="noStrike" kern="0" cap="none" spc="0" normalizeH="0" baseline="0" noProof="0">
              <a:ln>
                <a:noFill/>
              </a:ln>
              <a:solidFill>
                <a:schemeClr val="accent3">
                  <a:lumMod val="25000"/>
                </a:schemeClr>
              </a:solidFill>
              <a:effectLst/>
              <a:uLnTx/>
              <a:uFillTx/>
              <a:latin typeface="+mn-lt"/>
              <a:ea typeface="+mn-ea"/>
              <a:cs typeface="+mn-cs"/>
            </a:rPr>
            <a:t> </a:t>
          </a:r>
          <a:r>
            <a:rPr kumimoji="0" lang="en-US" sz="1400" b="0" i="0" u="none" strike="noStrike" kern="0" cap="none" spc="0" normalizeH="0" baseline="0" noProof="0">
              <a:ln>
                <a:noFill/>
              </a:ln>
              <a:solidFill>
                <a:schemeClr val="accent3">
                  <a:lumMod val="25000"/>
                </a:schemeClr>
              </a:solidFill>
              <a:effectLst/>
              <a:uLnTx/>
              <a:uFillTx/>
              <a:latin typeface="+mn-lt"/>
              <a:ea typeface="+mn-ea"/>
              <a:cs typeface="+mn-cs"/>
            </a:rPr>
            <a:t>/metus)</a:t>
          </a:r>
          <a:r>
            <a:rPr kumimoji="0" lang="lt-LT" sz="1400" b="0" i="0" u="none" strike="noStrike" kern="0" cap="none" spc="0" normalizeH="0" baseline="0" noProof="0">
              <a:ln>
                <a:noFill/>
              </a:ln>
              <a:solidFill>
                <a:schemeClr val="accent3">
                  <a:lumMod val="25000"/>
                </a:schemeClr>
              </a:solidFill>
              <a:effectLst/>
              <a:uLnTx/>
              <a:uFillTx/>
              <a:latin typeface="+mn-lt"/>
              <a:ea typeface="+mn-ea"/>
              <a:cs typeface="+mn-cs"/>
            </a:rPr>
            <a:t> rodo, kad analizuojama teisėkūros iniciatyva </a:t>
          </a:r>
          <a:r>
            <a:rPr kumimoji="0" lang="lt-LT" sz="1400" b="1" i="0" u="sng" strike="noStrike" kern="0" cap="none" spc="0" normalizeH="0" baseline="0" noProof="0">
              <a:ln>
                <a:noFill/>
              </a:ln>
              <a:solidFill>
                <a:schemeClr val="accent3">
                  <a:lumMod val="25000"/>
                </a:schemeClr>
              </a:solidFill>
              <a:effectLst/>
              <a:uLnTx/>
              <a:uFillTx/>
              <a:latin typeface="+mn-lt"/>
              <a:ea typeface="+mn-ea"/>
              <a:cs typeface="+mn-cs"/>
            </a:rPr>
            <a:t>ŠESD kiekį didina </a:t>
          </a:r>
          <a:r>
            <a:rPr kumimoji="0" lang="lt-LT" sz="1400" b="0" i="0" u="none" strike="noStrike" kern="0" cap="none" spc="0" normalizeH="0" baseline="0" noProof="0">
              <a:ln>
                <a:noFill/>
              </a:ln>
              <a:solidFill>
                <a:schemeClr val="accent3">
                  <a:lumMod val="25000"/>
                </a:schemeClr>
              </a:solidFill>
              <a:effectLst/>
              <a:uLnTx/>
              <a:uFillTx/>
              <a:latin typeface="+mn-lt"/>
              <a:ea typeface="+mn-ea"/>
              <a:cs typeface="+mn-cs"/>
            </a:rPr>
            <a:t>( t.y. apskaičiuotas ŠESD kiekis susidaręs iš projektinio veiklos rodiklio yra didesnis nei iš bazinio veiklos rodiklio ). Daroma prielaida, kad teisėkūros iniciatyvos </a:t>
          </a:r>
          <a:r>
            <a:rPr kumimoji="0" lang="lt-LT" sz="1400" b="1" i="0" u="none" strike="noStrike" kern="0" cap="none" spc="0" normalizeH="0" baseline="0" noProof="0">
              <a:ln>
                <a:noFill/>
              </a:ln>
              <a:solidFill>
                <a:schemeClr val="accent3">
                  <a:lumMod val="25000"/>
                </a:schemeClr>
              </a:solidFill>
              <a:effectLst/>
              <a:uLnTx/>
              <a:uFillTx/>
              <a:latin typeface="+mn-lt"/>
              <a:ea typeface="+mn-ea"/>
              <a:cs typeface="+mn-cs"/>
            </a:rPr>
            <a:t>poveikis </a:t>
          </a:r>
          <a:r>
            <a:rPr kumimoji="0" lang="lt-LT" sz="1400" b="0" i="0" u="none" strike="noStrike" kern="0" cap="none" spc="0" normalizeH="0" baseline="0" noProof="0">
              <a:ln>
                <a:noFill/>
              </a:ln>
              <a:solidFill>
                <a:schemeClr val="accent3">
                  <a:lumMod val="25000"/>
                </a:schemeClr>
              </a:solidFill>
              <a:effectLst/>
              <a:uLnTx/>
              <a:uFillTx/>
              <a:latin typeface="+mn-lt"/>
              <a:ea typeface="+mn-ea"/>
              <a:cs typeface="+mn-cs"/>
            </a:rPr>
            <a:t>aplinkos oro kokybei yra </a:t>
          </a:r>
          <a:r>
            <a:rPr kumimoji="0" lang="lt-LT" sz="1400" b="1" i="0" u="none" strike="noStrike" kern="0" cap="none" spc="0" normalizeH="0" baseline="0" noProof="0">
              <a:ln>
                <a:noFill/>
              </a:ln>
              <a:solidFill>
                <a:schemeClr val="accent3">
                  <a:lumMod val="25000"/>
                </a:schemeClr>
              </a:solidFill>
              <a:effectLst/>
              <a:uLnTx/>
              <a:uFillTx/>
              <a:latin typeface="+mn-lt"/>
              <a:ea typeface="+mn-ea"/>
              <a:cs typeface="+mn-cs"/>
            </a:rPr>
            <a:t>neigiamas</a:t>
          </a:r>
          <a:r>
            <a:rPr kumimoji="0" lang="lt-LT" sz="1400" b="0" i="0" u="none" strike="noStrike" kern="0" cap="none" spc="0" normalizeH="0" baseline="0" noProof="0">
              <a:ln>
                <a:noFill/>
              </a:ln>
              <a:solidFill>
                <a:schemeClr val="accent3">
                  <a:lumMod val="25000"/>
                </a:schemeClr>
              </a:solidFill>
              <a:effectLst/>
              <a:uLnTx/>
              <a:uFillTx/>
              <a:latin typeface="+mn-lt"/>
              <a:ea typeface="+mn-ea"/>
              <a:cs typeface="+mn-cs"/>
            </a:rPr>
            <a:t>. </a:t>
          </a:r>
        </a:p>
        <a:p>
          <a:pPr marL="285750" marR="0" lvl="0" indent="-285750" defTabSz="914400" eaLnBrk="1" fontAlgn="auto" latinLnBrk="0" hangingPunct="1">
            <a:lnSpc>
              <a:spcPct val="150000"/>
            </a:lnSpc>
            <a:spcBef>
              <a:spcPts val="0"/>
            </a:spcBef>
            <a:spcAft>
              <a:spcPts val="0"/>
            </a:spcAft>
            <a:buClrTx/>
            <a:buSzTx/>
            <a:buFont typeface="Courier New" panose="02070309020205020404" pitchFamily="49" charset="0"/>
            <a:buChar char="o"/>
            <a:tabLst/>
            <a:defRPr/>
          </a:pPr>
          <a:r>
            <a:rPr kumimoji="0" lang="lt-LT" sz="1400" b="0" i="0" u="none" strike="noStrike" kern="0" cap="none" spc="0" normalizeH="0" baseline="0" noProof="0">
              <a:ln>
                <a:noFill/>
              </a:ln>
              <a:solidFill>
                <a:schemeClr val="accent3">
                  <a:lumMod val="25000"/>
                </a:schemeClr>
              </a:solidFill>
              <a:effectLst/>
              <a:uLnTx/>
              <a:uFillTx/>
              <a:latin typeface="+mn-lt"/>
              <a:ea typeface="+mn-ea"/>
              <a:cs typeface="+mn-cs"/>
            </a:rPr>
            <a:t>Jei ŠESD kiekio pokyčių reikšmės </a:t>
          </a:r>
          <a:r>
            <a:rPr kumimoji="0" lang="lt-LT" sz="1400" b="1" i="0" u="none" strike="noStrike" kern="0" cap="none" spc="0" normalizeH="0" baseline="0" noProof="0">
              <a:ln>
                <a:noFill/>
              </a:ln>
              <a:solidFill>
                <a:schemeClr val="accent3">
                  <a:lumMod val="25000"/>
                </a:schemeClr>
              </a:solidFill>
              <a:effectLst/>
              <a:uLnTx/>
              <a:uFillTx/>
              <a:latin typeface="+mn-lt"/>
              <a:ea typeface="+mn-ea"/>
              <a:cs typeface="+mn-cs"/>
            </a:rPr>
            <a:t>viršija</a:t>
          </a:r>
          <a:r>
            <a:rPr kumimoji="0" lang="lt-LT" sz="1400" b="0" i="0" u="none" strike="noStrike" kern="0" cap="none" spc="0" normalizeH="0" baseline="0" noProof="0">
              <a:ln>
                <a:noFill/>
              </a:ln>
              <a:solidFill>
                <a:schemeClr val="accent3">
                  <a:lumMod val="25000"/>
                </a:schemeClr>
              </a:solidFill>
              <a:effectLst/>
              <a:uLnTx/>
              <a:uFillTx/>
              <a:latin typeface="+mn-lt"/>
              <a:ea typeface="+mn-ea"/>
              <a:cs typeface="+mn-cs"/>
            </a:rPr>
            <a:t> "</a:t>
          </a:r>
          <a:r>
            <a:rPr kumimoji="0" lang="en-US" sz="1400" b="0" i="0" u="none" strike="noStrike" kern="0" cap="none" spc="0" normalizeH="0" baseline="0" noProof="0">
              <a:ln>
                <a:noFill/>
              </a:ln>
              <a:solidFill>
                <a:schemeClr val="accent3">
                  <a:lumMod val="25000"/>
                </a:schemeClr>
              </a:solidFill>
              <a:effectLst/>
              <a:uLnTx/>
              <a:uFillTx/>
              <a:latin typeface="+mn-lt"/>
              <a:ea typeface="+mn-ea"/>
              <a:cs typeface="+mn-cs"/>
            </a:rPr>
            <a:t>Teis</a:t>
          </a:r>
          <a:r>
            <a:rPr kumimoji="0" lang="lt-LT" sz="1400" b="0" i="0" u="none" strike="noStrike" kern="0" cap="none" spc="0" normalizeH="0" baseline="0" noProof="0">
              <a:ln>
                <a:noFill/>
              </a:ln>
              <a:solidFill>
                <a:schemeClr val="accent3">
                  <a:lumMod val="25000"/>
                </a:schemeClr>
              </a:solidFill>
              <a:effectLst/>
              <a:uLnTx/>
              <a:uFillTx/>
              <a:latin typeface="+mn-lt"/>
              <a:ea typeface="+mn-ea"/>
              <a:cs typeface="+mn-cs"/>
            </a:rPr>
            <a:t>ėkūros poveikio aplinkai ir klimato kaitai (ex ante) vertinimo tvarkos aprašo" priede nustatytą </a:t>
          </a:r>
          <a:r>
            <a:rPr kumimoji="0" lang="lt-LT" sz="1400" b="1" i="0" u="none" strike="noStrike" kern="0" cap="none" spc="0" normalizeH="0" baseline="0" noProof="0">
              <a:ln>
                <a:noFill/>
              </a:ln>
              <a:solidFill>
                <a:schemeClr val="accent3">
                  <a:lumMod val="25000"/>
                </a:schemeClr>
              </a:solidFill>
              <a:effectLst/>
              <a:uLnTx/>
              <a:uFillTx/>
              <a:latin typeface="+mn-lt"/>
              <a:ea typeface="+mn-ea"/>
              <a:cs typeface="+mn-cs"/>
            </a:rPr>
            <a:t>ribinę vertę</a:t>
          </a:r>
          <a:r>
            <a:rPr kumimoji="0" lang="lt-LT" sz="1400" b="0" i="0" u="none" strike="noStrike" kern="0" cap="none" spc="0" normalizeH="0" baseline="0" noProof="0">
              <a:ln>
                <a:noFill/>
              </a:ln>
              <a:solidFill>
                <a:schemeClr val="accent3">
                  <a:lumMod val="25000"/>
                </a:schemeClr>
              </a:solidFill>
              <a:effectLst/>
              <a:uLnTx/>
              <a:uFillTx/>
              <a:latin typeface="+mn-lt"/>
              <a:ea typeface="+mn-ea"/>
              <a:cs typeface="+mn-cs"/>
            </a:rPr>
            <a:t> </a:t>
          </a:r>
          <a:r>
            <a:rPr kumimoji="0" lang="en-US" sz="1400" b="1" i="0" u="none" strike="noStrike" kern="0" cap="none" spc="0" normalizeH="0" baseline="0" noProof="0">
              <a:ln>
                <a:noFill/>
              </a:ln>
              <a:solidFill>
                <a:schemeClr val="accent3">
                  <a:lumMod val="25000"/>
                </a:schemeClr>
              </a:solidFill>
              <a:effectLst/>
              <a:uLnTx/>
              <a:uFillTx/>
              <a:latin typeface="+mn-lt"/>
              <a:ea typeface="+mn-ea"/>
              <a:cs typeface="+mn-cs"/>
            </a:rPr>
            <a:t>(</a:t>
          </a:r>
          <a:r>
            <a:rPr kumimoji="0" lang="lt-LT" sz="1400" b="1" i="0" u="none" strike="noStrike" kern="0" cap="none" spc="0" normalizeH="0" baseline="0" noProof="0">
              <a:ln>
                <a:noFill/>
              </a:ln>
              <a:solidFill>
                <a:schemeClr val="accent3">
                  <a:lumMod val="25000"/>
                </a:schemeClr>
              </a:solidFill>
              <a:effectLst/>
              <a:uLnTx/>
              <a:uFillTx/>
              <a:latin typeface="+mn-lt"/>
              <a:ea typeface="+mn-ea"/>
              <a:cs typeface="+mn-cs"/>
            </a:rPr>
            <a:t>0</a:t>
          </a:r>
          <a:r>
            <a:rPr kumimoji="0" lang="en-US" sz="1400" b="1" i="0" u="none" strike="noStrike" kern="0" cap="none" spc="0" normalizeH="0" baseline="0" noProof="0">
              <a:ln>
                <a:noFill/>
              </a:ln>
              <a:solidFill>
                <a:schemeClr val="accent3">
                  <a:lumMod val="25000"/>
                </a:schemeClr>
              </a:solidFill>
              <a:effectLst/>
              <a:uLnTx/>
              <a:uFillTx/>
              <a:latin typeface="+mn-lt"/>
              <a:ea typeface="+mn-ea"/>
              <a:cs typeface="+mn-cs"/>
            </a:rPr>
            <a:t> kt/metus)</a:t>
          </a:r>
          <a:r>
            <a:rPr kumimoji="0" lang="lt-LT" sz="1400" b="0" i="0" u="none" strike="noStrike" kern="0" cap="none" spc="0" normalizeH="0" baseline="0" noProof="0">
              <a:ln>
                <a:noFill/>
              </a:ln>
              <a:solidFill>
                <a:schemeClr val="accent3">
                  <a:lumMod val="25000"/>
                </a:schemeClr>
              </a:solidFill>
              <a:effectLst/>
              <a:uLnTx/>
              <a:uFillTx/>
              <a:latin typeface="+mn-lt"/>
              <a:ea typeface="+mn-ea"/>
              <a:cs typeface="+mn-cs"/>
            </a:rPr>
            <a:t>, laikoma, kad teisėkūros iniciatyvos poveikis klimato kaitos švelninimui yra </a:t>
          </a:r>
          <a:r>
            <a:rPr kumimoji="0" lang="lt-LT" sz="1400" b="1" i="0" u="none" strike="noStrike" kern="0" cap="none" spc="0" normalizeH="0" baseline="0" noProof="0">
              <a:ln>
                <a:noFill/>
              </a:ln>
              <a:solidFill>
                <a:schemeClr val="accent3">
                  <a:lumMod val="25000"/>
                </a:schemeClr>
              </a:solidFill>
              <a:effectLst/>
              <a:uLnTx/>
              <a:uFillTx/>
              <a:latin typeface="+mn-lt"/>
              <a:ea typeface="+mn-ea"/>
              <a:cs typeface="+mn-cs"/>
            </a:rPr>
            <a:t>reikšmingai neigiamas</a:t>
          </a:r>
          <a:r>
            <a:rPr kumimoji="0" lang="lt-LT" sz="1400" b="0" i="0" u="none" strike="noStrike" kern="0" cap="none" spc="0" normalizeH="0" baseline="0" noProof="0">
              <a:ln>
                <a:noFill/>
              </a:ln>
              <a:solidFill>
                <a:schemeClr val="accent3">
                  <a:lumMod val="25000"/>
                </a:schemeClr>
              </a:solidFill>
              <a:effectLst/>
              <a:uLnTx/>
              <a:uFillTx/>
              <a:latin typeface="+mn-lt"/>
              <a:ea typeface="+mn-ea"/>
              <a:cs typeface="+mn-cs"/>
            </a:rPr>
            <a:t>. </a:t>
          </a:r>
        </a:p>
        <a:p>
          <a:pPr marL="285750" marR="0" lvl="0" indent="-285750" defTabSz="914400" eaLnBrk="1" fontAlgn="auto" latinLnBrk="0" hangingPunct="1">
            <a:lnSpc>
              <a:spcPct val="150000"/>
            </a:lnSpc>
            <a:spcBef>
              <a:spcPts val="0"/>
            </a:spcBef>
            <a:spcAft>
              <a:spcPts val="0"/>
            </a:spcAft>
            <a:buClrTx/>
            <a:buSzTx/>
            <a:buFont typeface="Courier New" panose="02070309020205020404" pitchFamily="49" charset="0"/>
            <a:buChar char="o"/>
            <a:tabLst/>
            <a:defRPr/>
          </a:pPr>
          <a:r>
            <a:rPr kumimoji="0" lang="lt-LT" sz="1400" b="0" i="0" u="none" strike="noStrike" kern="0" cap="none" spc="0" normalizeH="0" baseline="0" noProof="0">
              <a:ln>
                <a:noFill/>
              </a:ln>
              <a:solidFill>
                <a:schemeClr val="accent3">
                  <a:lumMod val="25000"/>
                </a:schemeClr>
              </a:solidFill>
              <a:effectLst/>
              <a:uLnTx/>
              <a:uFillTx/>
              <a:latin typeface="+mn-lt"/>
              <a:ea typeface="+mn-ea"/>
              <a:cs typeface="+mn-cs"/>
            </a:rPr>
            <a:t>Reikšmingai neigiamam teisėkūros iniciatyvos poveikio identifikavimui, </a:t>
          </a:r>
          <a:r>
            <a:rPr kumimoji="0" lang="en-US" sz="1400" b="0" i="0" u="none" strike="noStrike" kern="0" cap="none" spc="0" normalizeH="0" baseline="0" noProof="0">
              <a:ln>
                <a:noFill/>
              </a:ln>
              <a:solidFill>
                <a:schemeClr val="accent3">
                  <a:lumMod val="25000"/>
                </a:schemeClr>
              </a:solidFill>
              <a:effectLst/>
              <a:uLnTx/>
              <a:uFillTx/>
              <a:latin typeface="+mn-lt"/>
              <a:ea typeface="+mn-ea"/>
              <a:cs typeface="+mn-cs"/>
            </a:rPr>
            <a:t>atitinkami </a:t>
          </a:r>
          <a:r>
            <a:rPr kumimoji="0" lang="lt-LT" sz="1400" b="0" i="0" u="none" strike="noStrike" kern="0" cap="none" spc="0" normalizeH="0" baseline="0" noProof="0">
              <a:ln>
                <a:noFill/>
              </a:ln>
              <a:solidFill>
                <a:schemeClr val="accent3">
                  <a:lumMod val="25000"/>
                </a:schemeClr>
              </a:solidFill>
              <a:effectLst/>
              <a:uLnTx/>
              <a:uFillTx/>
              <a:latin typeface="+mn-lt"/>
              <a:ea typeface="+mn-ea"/>
              <a:cs typeface="+mn-cs"/>
            </a:rPr>
            <a:t>skaičiuoklė</a:t>
          </a:r>
          <a:r>
            <a:rPr kumimoji="0" lang="en-US" sz="1400" b="0" i="0" u="none" strike="noStrike" kern="0" cap="none" spc="0" normalizeH="0" baseline="0" noProof="0">
              <a:ln>
                <a:noFill/>
              </a:ln>
              <a:solidFill>
                <a:schemeClr val="accent3">
                  <a:lumMod val="25000"/>
                </a:schemeClr>
              </a:solidFill>
              <a:effectLst/>
              <a:uLnTx/>
              <a:uFillTx/>
              <a:latin typeface="+mn-lt"/>
              <a:ea typeface="+mn-ea"/>
              <a:cs typeface="+mn-cs"/>
            </a:rPr>
            <a:t>s laukeliai</a:t>
          </a:r>
          <a:r>
            <a:rPr kumimoji="0" lang="lt-LT" sz="1400" b="0" i="0" u="none" strike="noStrike" kern="0" cap="none" spc="0" normalizeH="0" baseline="0" noProof="0">
              <a:ln>
                <a:noFill/>
              </a:ln>
              <a:solidFill>
                <a:schemeClr val="accent3">
                  <a:lumMod val="25000"/>
                </a:schemeClr>
              </a:solidFill>
              <a:effectLst/>
              <a:uLnTx/>
              <a:uFillTx/>
              <a:latin typeface="+mn-lt"/>
              <a:ea typeface="+mn-ea"/>
              <a:cs typeface="+mn-cs"/>
            </a:rPr>
            <a:t> automatiškai nuspalvinami tamsiai žalia spalva.</a:t>
          </a:r>
          <a:endParaRPr kumimoji="0" lang="lt-LT" sz="1200" b="0" i="0" u="none" strike="noStrike" kern="0" cap="none" spc="0" normalizeH="0" baseline="0" noProof="0">
            <a:ln>
              <a:noFill/>
            </a:ln>
            <a:solidFill>
              <a:schemeClr val="accent3">
                <a:lumMod val="25000"/>
              </a:schemeClr>
            </a:solidFill>
            <a:effectLst/>
            <a:uLnTx/>
            <a:uFillTx/>
            <a:latin typeface="+mn-lt"/>
            <a:ea typeface="+mn-ea"/>
            <a:cs typeface="+mn-cs"/>
          </a:endParaRPr>
        </a:p>
      </xdr:txBody>
    </xdr:sp>
    <xdr:clientData/>
  </xdr:twoCellAnchor>
  <xdr:twoCellAnchor>
    <xdr:from>
      <xdr:col>0</xdr:col>
      <xdr:colOff>438727</xdr:colOff>
      <xdr:row>40</xdr:row>
      <xdr:rowOff>115455</xdr:rowOff>
    </xdr:from>
    <xdr:to>
      <xdr:col>3</xdr:col>
      <xdr:colOff>320455</xdr:colOff>
      <xdr:row>48</xdr:row>
      <xdr:rowOff>178129</xdr:rowOff>
    </xdr:to>
    <xdr:grpSp>
      <xdr:nvGrpSpPr>
        <xdr:cNvPr id="6" name="Grupė 5">
          <a:extLst>
            <a:ext uri="{FF2B5EF4-FFF2-40B4-BE49-F238E27FC236}">
              <a16:creationId xmlns:a16="http://schemas.microsoft.com/office/drawing/2014/main" id="{128DEBE2-A433-4E1E-A8B2-1F5A49658F08}"/>
            </a:ext>
          </a:extLst>
        </xdr:cNvPr>
        <xdr:cNvGrpSpPr/>
      </xdr:nvGrpSpPr>
      <xdr:grpSpPr>
        <a:xfrm>
          <a:off x="438727" y="7885546"/>
          <a:ext cx="1717455" cy="1540492"/>
          <a:chOff x="335643" y="7955643"/>
          <a:chExt cx="1717455" cy="1540492"/>
        </a:xfrm>
      </xdr:grpSpPr>
      <xdr:sp macro="" textlink="">
        <xdr:nvSpPr>
          <xdr:cNvPr id="16" name="TextBox 15">
            <a:hlinkClick xmlns:r="http://schemas.openxmlformats.org/officeDocument/2006/relationships" r:id="rId13"/>
            <a:extLst>
              <a:ext uri="{FF2B5EF4-FFF2-40B4-BE49-F238E27FC236}">
                <a16:creationId xmlns:a16="http://schemas.microsoft.com/office/drawing/2014/main" id="{43F49ACE-9CF7-1BAC-16B9-BD93CDE2E572}"/>
              </a:ext>
            </a:extLst>
          </xdr:cNvPr>
          <xdr:cNvSpPr txBox="1"/>
        </xdr:nvSpPr>
        <xdr:spPr>
          <a:xfrm>
            <a:off x="335643" y="8817602"/>
            <a:ext cx="1717455" cy="6785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solidFill>
                  <a:srgbClr val="808080"/>
                </a:solidFill>
              </a:rPr>
              <a:t>https://aaa.lrv.lt/lt/veiklos-sritys/teisekuros-poveikio-vertinimas/</a:t>
            </a:r>
          </a:p>
        </xdr:txBody>
      </xdr:sp>
      <xdr:pic>
        <xdr:nvPicPr>
          <xdr:cNvPr id="17" name="Paveikslėlis 16">
            <a:extLst>
              <a:ext uri="{FF2B5EF4-FFF2-40B4-BE49-F238E27FC236}">
                <a16:creationId xmlns:a16="http://schemas.microsoft.com/office/drawing/2014/main" id="{8090000F-A3C6-9D4B-CA9F-9F51B98D227F}"/>
              </a:ext>
            </a:extLst>
          </xdr:cNvPr>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r="16054"/>
          <a:stretch/>
        </xdr:blipFill>
        <xdr:spPr>
          <a:xfrm>
            <a:off x="662215" y="7955643"/>
            <a:ext cx="783866" cy="743857"/>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34324</xdr:colOff>
      <xdr:row>1</xdr:row>
      <xdr:rowOff>7938</xdr:rowOff>
    </xdr:from>
    <xdr:to>
      <xdr:col>25</xdr:col>
      <xdr:colOff>291756</xdr:colOff>
      <xdr:row>15</xdr:row>
      <xdr:rowOff>145143</xdr:rowOff>
    </xdr:to>
    <xdr:sp macro="" textlink="">
      <xdr:nvSpPr>
        <xdr:cNvPr id="25" name="Stačiakampis 24">
          <a:extLst>
            <a:ext uri="{FF2B5EF4-FFF2-40B4-BE49-F238E27FC236}">
              <a16:creationId xmlns:a16="http://schemas.microsoft.com/office/drawing/2014/main" id="{2A0017F2-9FB0-45C7-AA82-D2127891FDF0}"/>
            </a:ext>
          </a:extLst>
        </xdr:cNvPr>
        <xdr:cNvSpPr/>
      </xdr:nvSpPr>
      <xdr:spPr>
        <a:xfrm>
          <a:off x="14140395" y="171224"/>
          <a:ext cx="3904147" cy="3212419"/>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clientData/>
  </xdr:twoCellAnchor>
  <xdr:twoCellAnchor>
    <xdr:from>
      <xdr:col>0</xdr:col>
      <xdr:colOff>212271</xdr:colOff>
      <xdr:row>1</xdr:row>
      <xdr:rowOff>36740</xdr:rowOff>
    </xdr:from>
    <xdr:to>
      <xdr:col>3</xdr:col>
      <xdr:colOff>141685</xdr:colOff>
      <xdr:row>49</xdr:row>
      <xdr:rowOff>145143</xdr:rowOff>
    </xdr:to>
    <xdr:sp macro="" textlink="">
      <xdr:nvSpPr>
        <xdr:cNvPr id="13" name="Stačiakampis: suapvalinti kampai 5">
          <a:extLst>
            <a:ext uri="{FF2B5EF4-FFF2-40B4-BE49-F238E27FC236}">
              <a16:creationId xmlns:a16="http://schemas.microsoft.com/office/drawing/2014/main" id="{6526BBF9-C9EE-0D6F-682B-ABC2D3C80199}"/>
            </a:ext>
          </a:extLst>
        </xdr:cNvPr>
        <xdr:cNvSpPr/>
      </xdr:nvSpPr>
      <xdr:spPr>
        <a:xfrm>
          <a:off x="212271" y="200026"/>
          <a:ext cx="1861628" cy="9388474"/>
        </a:xfrm>
        <a:prstGeom prst="roundRect">
          <a:avLst>
            <a:gd name="adj" fmla="val 4546"/>
          </a:avLst>
        </a:prstGeom>
        <a:ln>
          <a:no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clientData/>
  </xdr:twoCellAnchor>
  <xdr:twoCellAnchor>
    <xdr:from>
      <xdr:col>19</xdr:col>
      <xdr:colOff>102973</xdr:colOff>
      <xdr:row>1</xdr:row>
      <xdr:rowOff>128716</xdr:rowOff>
    </xdr:from>
    <xdr:to>
      <xdr:col>25</xdr:col>
      <xdr:colOff>214528</xdr:colOff>
      <xdr:row>4</xdr:row>
      <xdr:rowOff>17162</xdr:rowOff>
    </xdr:to>
    <xdr:sp macro="" textlink="">
      <xdr:nvSpPr>
        <xdr:cNvPr id="22" name="TextBox 24">
          <a:extLst>
            <a:ext uri="{FF2B5EF4-FFF2-40B4-BE49-F238E27FC236}">
              <a16:creationId xmlns:a16="http://schemas.microsoft.com/office/drawing/2014/main" id="{89976886-8588-441B-B15D-47F23415EEF2}"/>
            </a:ext>
            <a:ext uri="{147F2762-F138-4A5C-976F-8EAC2B608ADB}">
              <a16:predDERef xmlns:a16="http://schemas.microsoft.com/office/drawing/2014/main" pred="{52B0C2D4-8909-40C1-8C19-99227F8C44B7}"/>
            </a:ext>
          </a:extLst>
        </xdr:cNvPr>
        <xdr:cNvSpPr txBox="1"/>
      </xdr:nvSpPr>
      <xdr:spPr>
        <a:xfrm>
          <a:off x="14175946" y="291757"/>
          <a:ext cx="3767096" cy="523446"/>
        </a:xfrm>
        <a:prstGeom prst="rect">
          <a:avLst/>
        </a:prstGeom>
        <a:solidFill>
          <a:schemeClr val="accen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lt-LT" sz="1000" b="1">
              <a:solidFill>
                <a:schemeClr val="accent3">
                  <a:lumMod val="25000"/>
                </a:schemeClr>
              </a:solidFill>
              <a:effectLst/>
              <a:latin typeface="+mn-lt"/>
              <a:ea typeface="+mn-ea"/>
              <a:cs typeface="+mn-cs"/>
            </a:rPr>
            <a:t>Kaupiamasis</a:t>
          </a:r>
          <a:r>
            <a:rPr lang="en-US" sz="1000" b="1">
              <a:solidFill>
                <a:schemeClr val="accent3">
                  <a:lumMod val="25000"/>
                </a:schemeClr>
              </a:solidFill>
              <a:effectLst/>
              <a:latin typeface="+mn-lt"/>
              <a:ea typeface="+mn-ea"/>
              <a:cs typeface="+mn-cs"/>
            </a:rPr>
            <a:t> </a:t>
          </a:r>
          <a:r>
            <a:rPr lang="lt-LT" sz="1000" b="1">
              <a:solidFill>
                <a:schemeClr val="accent3">
                  <a:lumMod val="25000"/>
                </a:schemeClr>
              </a:solidFill>
              <a:effectLst/>
              <a:latin typeface="+mn-lt"/>
              <a:ea typeface="+mn-ea"/>
              <a:cs typeface="+mn-cs"/>
            </a:rPr>
            <a:t>ŠESD</a:t>
          </a:r>
          <a:r>
            <a:rPr lang="lt-LT" sz="1000" b="1" baseline="0">
              <a:solidFill>
                <a:schemeClr val="accent3">
                  <a:lumMod val="25000"/>
                </a:schemeClr>
              </a:solidFill>
              <a:effectLst/>
              <a:latin typeface="+mn-lt"/>
              <a:ea typeface="+mn-ea"/>
              <a:cs typeface="+mn-cs"/>
            </a:rPr>
            <a:t> </a:t>
          </a:r>
          <a:r>
            <a:rPr lang="en-US" sz="1000" b="1" baseline="0">
              <a:solidFill>
                <a:schemeClr val="accent3">
                  <a:lumMod val="25000"/>
                </a:schemeClr>
              </a:solidFill>
              <a:effectLst/>
              <a:latin typeface="+mn-lt"/>
              <a:ea typeface="+mn-ea"/>
              <a:cs typeface="+mn-cs"/>
            </a:rPr>
            <a:t>kiekio </a:t>
          </a:r>
          <a:r>
            <a:rPr lang="lt-LT" sz="1000" b="1" baseline="0">
              <a:solidFill>
                <a:schemeClr val="accent3">
                  <a:lumMod val="25000"/>
                </a:schemeClr>
              </a:solidFill>
              <a:effectLst/>
              <a:latin typeface="+mn-lt"/>
              <a:ea typeface="+mn-ea"/>
              <a:cs typeface="+mn-cs"/>
            </a:rPr>
            <a:t>pokytis</a:t>
          </a:r>
          <a:endParaRPr lang="en-GB" sz="1200" b="0">
            <a:solidFill>
              <a:schemeClr val="accent3">
                <a:lumMod val="25000"/>
              </a:schemeClr>
            </a:solidFill>
            <a:effectLst/>
          </a:endParaRPr>
        </a:p>
      </xdr:txBody>
    </xdr:sp>
    <xdr:clientData/>
  </xdr:twoCellAnchor>
  <xdr:twoCellAnchor>
    <xdr:from>
      <xdr:col>19</xdr:col>
      <xdr:colOff>114129</xdr:colOff>
      <xdr:row>4</xdr:row>
      <xdr:rowOff>42905</xdr:rowOff>
    </xdr:from>
    <xdr:to>
      <xdr:col>25</xdr:col>
      <xdr:colOff>223108</xdr:colOff>
      <xdr:row>15</xdr:row>
      <xdr:rowOff>72571</xdr:rowOff>
    </xdr:to>
    <xdr:graphicFrame macro="">
      <xdr:nvGraphicFramePr>
        <xdr:cNvPr id="23" name="Chart 10">
          <a:extLst>
            <a:ext uri="{FF2B5EF4-FFF2-40B4-BE49-F238E27FC236}">
              <a16:creationId xmlns:a16="http://schemas.microsoft.com/office/drawing/2014/main" id="{5A796204-F64B-4461-BF5C-2DB669FD2126}"/>
            </a:ext>
            <a:ext uri="{147F2762-F138-4A5C-976F-8EAC2B608ADB}">
              <a16:predDERef xmlns:a16="http://schemas.microsoft.com/office/drawing/2014/main" pred="{89976886-8588-441B-B15D-47F23415EE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27</xdr:row>
      <xdr:rowOff>185081</xdr:rowOff>
    </xdr:from>
    <xdr:to>
      <xdr:col>11</xdr:col>
      <xdr:colOff>136072</xdr:colOff>
      <xdr:row>28</xdr:row>
      <xdr:rowOff>99785</xdr:rowOff>
    </xdr:to>
    <xdr:sp macro="" textlink="">
      <xdr:nvSpPr>
        <xdr:cNvPr id="19" name="TextBox 18">
          <a:extLst>
            <a:ext uri="{FF2B5EF4-FFF2-40B4-BE49-F238E27FC236}">
              <a16:creationId xmlns:a16="http://schemas.microsoft.com/office/drawing/2014/main" id="{2761C274-260D-4638-B31B-FFC0D66A8865}"/>
            </a:ext>
          </a:extLst>
        </xdr:cNvPr>
        <xdr:cNvSpPr txBox="1"/>
      </xdr:nvSpPr>
      <xdr:spPr>
        <a:xfrm>
          <a:off x="8405232" y="5274152"/>
          <a:ext cx="3296911" cy="2866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solidFill>
                <a:schemeClr val="accent3">
                  <a:lumMod val="25000"/>
                </a:schemeClr>
              </a:solidFill>
            </a:rPr>
            <a:t>CBNST</a:t>
          </a:r>
          <a:r>
            <a:rPr lang="en-GB" sz="1100" baseline="0">
              <a:solidFill>
                <a:schemeClr val="accent3">
                  <a:lumMod val="25000"/>
                </a:schemeClr>
              </a:solidFill>
            </a:rPr>
            <a:t> - centr</a:t>
          </a:r>
          <a:r>
            <a:rPr lang="lt-LT" sz="1100" baseline="0">
              <a:solidFill>
                <a:schemeClr val="accent3">
                  <a:lumMod val="25000"/>
                </a:schemeClr>
              </a:solidFill>
            </a:rPr>
            <a:t>alizuoti buitinių nuotekų tinklai</a:t>
          </a:r>
          <a:endParaRPr lang="lt-LT" sz="1100" baseline="30000">
            <a:solidFill>
              <a:schemeClr val="accent3">
                <a:lumMod val="25000"/>
              </a:schemeClr>
            </a:solidFill>
          </a:endParaRPr>
        </a:p>
      </xdr:txBody>
    </xdr:sp>
    <xdr:clientData/>
  </xdr:twoCellAnchor>
  <xdr:twoCellAnchor>
    <xdr:from>
      <xdr:col>0</xdr:col>
      <xdr:colOff>408215</xdr:colOff>
      <xdr:row>2</xdr:row>
      <xdr:rowOff>31752</xdr:rowOff>
    </xdr:from>
    <xdr:to>
      <xdr:col>2</xdr:col>
      <xdr:colOff>534385</xdr:colOff>
      <xdr:row>4</xdr:row>
      <xdr:rowOff>154958</xdr:rowOff>
    </xdr:to>
    <xdr:pic>
      <xdr:nvPicPr>
        <xdr:cNvPr id="10" name="Paveikslėlis 2">
          <a:extLst>
            <a:ext uri="{FF2B5EF4-FFF2-40B4-BE49-F238E27FC236}">
              <a16:creationId xmlns:a16="http://schemas.microsoft.com/office/drawing/2014/main" id="{D90D43ED-20E8-4D10-890E-6A26B36A558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8215" y="358323"/>
          <a:ext cx="1414313" cy="613064"/>
        </a:xfrm>
        <a:prstGeom prst="rect">
          <a:avLst/>
        </a:prstGeom>
      </xdr:spPr>
    </xdr:pic>
    <xdr:clientData/>
  </xdr:twoCellAnchor>
  <xdr:twoCellAnchor>
    <xdr:from>
      <xdr:col>0</xdr:col>
      <xdr:colOff>367395</xdr:colOff>
      <xdr:row>6</xdr:row>
      <xdr:rowOff>285751</xdr:rowOff>
    </xdr:from>
    <xdr:to>
      <xdr:col>2</xdr:col>
      <xdr:colOff>606136</xdr:colOff>
      <xdr:row>12</xdr:row>
      <xdr:rowOff>31651</xdr:rowOff>
    </xdr:to>
    <xdr:pic>
      <xdr:nvPicPr>
        <xdr:cNvPr id="14" name="Picture 11">
          <a:hlinkClick xmlns:r="http://schemas.openxmlformats.org/officeDocument/2006/relationships" r:id="rId3"/>
          <a:extLst>
            <a:ext uri="{FF2B5EF4-FFF2-40B4-BE49-F238E27FC236}">
              <a16:creationId xmlns:a16="http://schemas.microsoft.com/office/drawing/2014/main" id="{E5E9517F-AF79-4022-A16F-2CA96806CC7A}"/>
            </a:ext>
          </a:extLst>
        </xdr:cNvPr>
        <xdr:cNvPicPr>
          <a:picLocks noChangeAspect="1"/>
        </xdr:cNvPicPr>
      </xdr:nvPicPr>
      <xdr:blipFill>
        <a:blip xmlns:r="http://schemas.openxmlformats.org/officeDocument/2006/relationships" r:embed="rId4"/>
        <a:stretch>
          <a:fillRect/>
        </a:stretch>
      </xdr:blipFill>
      <xdr:spPr>
        <a:xfrm>
          <a:off x="367395" y="1541319"/>
          <a:ext cx="1485650" cy="689741"/>
        </a:xfrm>
        <a:prstGeom prst="rect">
          <a:avLst/>
        </a:prstGeom>
      </xdr:spPr>
    </xdr:pic>
    <xdr:clientData/>
  </xdr:twoCellAnchor>
  <xdr:twoCellAnchor>
    <xdr:from>
      <xdr:col>0</xdr:col>
      <xdr:colOff>367393</xdr:colOff>
      <xdr:row>23</xdr:row>
      <xdr:rowOff>1</xdr:rowOff>
    </xdr:from>
    <xdr:to>
      <xdr:col>2</xdr:col>
      <xdr:colOff>603089</xdr:colOff>
      <xdr:row>27</xdr:row>
      <xdr:rowOff>96291</xdr:rowOff>
    </xdr:to>
    <xdr:pic>
      <xdr:nvPicPr>
        <xdr:cNvPr id="17" name="Picture 64">
          <a:hlinkClick xmlns:r="http://schemas.openxmlformats.org/officeDocument/2006/relationships" r:id="rId5"/>
          <a:extLst>
            <a:ext uri="{FF2B5EF4-FFF2-40B4-BE49-F238E27FC236}">
              <a16:creationId xmlns:a16="http://schemas.microsoft.com/office/drawing/2014/main" id="{A86772DB-A4CB-4D1A-A38A-F5A19CB96AC7}"/>
            </a:ext>
          </a:extLst>
        </xdr:cNvPr>
        <xdr:cNvPicPr>
          <a:picLocks noChangeAspect="1"/>
        </xdr:cNvPicPr>
      </xdr:nvPicPr>
      <xdr:blipFill>
        <a:blip xmlns:r="http://schemas.openxmlformats.org/officeDocument/2006/relationships" r:embed="rId6"/>
        <a:stretch>
          <a:fillRect/>
        </a:stretch>
      </xdr:blipFill>
      <xdr:spPr>
        <a:xfrm>
          <a:off x="367393" y="4381501"/>
          <a:ext cx="1487553" cy="695004"/>
        </a:xfrm>
        <a:prstGeom prst="rect">
          <a:avLst/>
        </a:prstGeom>
      </xdr:spPr>
    </xdr:pic>
    <xdr:clientData/>
  </xdr:twoCellAnchor>
  <xdr:twoCellAnchor editAs="oneCell">
    <xdr:from>
      <xdr:col>1</xdr:col>
      <xdr:colOff>199681</xdr:colOff>
      <xdr:row>28</xdr:row>
      <xdr:rowOff>217714</xdr:rowOff>
    </xdr:from>
    <xdr:to>
      <xdr:col>2</xdr:col>
      <xdr:colOff>67921</xdr:colOff>
      <xdr:row>30</xdr:row>
      <xdr:rowOff>131535</xdr:rowOff>
    </xdr:to>
    <xdr:pic>
      <xdr:nvPicPr>
        <xdr:cNvPr id="18" name="Grafinis elementas 10" descr="Envelope outline">
          <a:extLst>
            <a:ext uri="{FF2B5EF4-FFF2-40B4-BE49-F238E27FC236}">
              <a16:creationId xmlns:a16="http://schemas.microsoft.com/office/drawing/2014/main" id="{7E621DF2-0EC8-4E64-B0F7-685CEEB479E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825610" y="5565321"/>
          <a:ext cx="494168" cy="444500"/>
        </a:xfrm>
        <a:prstGeom prst="rect">
          <a:avLst/>
        </a:prstGeom>
      </xdr:spPr>
    </xdr:pic>
    <xdr:clientData/>
  </xdr:twoCellAnchor>
  <xdr:twoCellAnchor>
    <xdr:from>
      <xdr:col>0</xdr:col>
      <xdr:colOff>614548</xdr:colOff>
      <xdr:row>30</xdr:row>
      <xdr:rowOff>130836</xdr:rowOff>
    </xdr:from>
    <xdr:to>
      <xdr:col>3</xdr:col>
      <xdr:colOff>64936</xdr:colOff>
      <xdr:row>32</xdr:row>
      <xdr:rowOff>15318</xdr:rowOff>
    </xdr:to>
    <xdr:sp macro="" textlink="">
      <xdr:nvSpPr>
        <xdr:cNvPr id="21" name="TextBox 20">
          <a:extLst>
            <a:ext uri="{FF2B5EF4-FFF2-40B4-BE49-F238E27FC236}">
              <a16:creationId xmlns:a16="http://schemas.microsoft.com/office/drawing/2014/main" id="{BE8347A8-EA18-4C2F-8DB7-47F7B5C09739}"/>
            </a:ext>
          </a:extLst>
        </xdr:cNvPr>
        <xdr:cNvSpPr txBox="1"/>
      </xdr:nvSpPr>
      <xdr:spPr>
        <a:xfrm>
          <a:off x="614548" y="6009122"/>
          <a:ext cx="1328174" cy="265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solidFill>
                <a:srgbClr val="808080"/>
              </a:solidFill>
            </a:rPr>
            <a:t>aaa</a:t>
          </a:r>
          <a:r>
            <a:rPr lang="en-US" sz="1100">
              <a:solidFill>
                <a:srgbClr val="808080"/>
              </a:solidFill>
            </a:rPr>
            <a:t>@gamta.lt</a:t>
          </a:r>
          <a:endParaRPr lang="lt-LT" sz="1100">
            <a:solidFill>
              <a:srgbClr val="808080"/>
            </a:solidFill>
          </a:endParaRPr>
        </a:p>
      </xdr:txBody>
    </xdr:sp>
    <xdr:clientData/>
  </xdr:twoCellAnchor>
  <xdr:twoCellAnchor editAs="oneCell">
    <xdr:from>
      <xdr:col>1</xdr:col>
      <xdr:colOff>277323</xdr:colOff>
      <xdr:row>34</xdr:row>
      <xdr:rowOff>59741</xdr:rowOff>
    </xdr:from>
    <xdr:to>
      <xdr:col>1</xdr:col>
      <xdr:colOff>614574</xdr:colOff>
      <xdr:row>36</xdr:row>
      <xdr:rowOff>66337</xdr:rowOff>
    </xdr:to>
    <xdr:pic>
      <xdr:nvPicPr>
        <xdr:cNvPr id="26" name="Grafinis elementas 12" descr="Receiver outline">
          <a:extLst>
            <a:ext uri="{FF2B5EF4-FFF2-40B4-BE49-F238E27FC236}">
              <a16:creationId xmlns:a16="http://schemas.microsoft.com/office/drawing/2014/main" id="{16E89638-19A3-4649-BD5B-7F3DE37CA958}"/>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903252" y="6700027"/>
          <a:ext cx="337251" cy="387597"/>
        </a:xfrm>
        <a:prstGeom prst="rect">
          <a:avLst/>
        </a:prstGeom>
      </xdr:spPr>
    </xdr:pic>
    <xdr:clientData/>
  </xdr:twoCellAnchor>
  <xdr:twoCellAnchor>
    <xdr:from>
      <xdr:col>0</xdr:col>
      <xdr:colOff>530677</xdr:colOff>
      <xdr:row>36</xdr:row>
      <xdr:rowOff>136197</xdr:rowOff>
    </xdr:from>
    <xdr:to>
      <xdr:col>2</xdr:col>
      <xdr:colOff>597469</xdr:colOff>
      <xdr:row>38</xdr:row>
      <xdr:rowOff>10165</xdr:rowOff>
    </xdr:to>
    <xdr:sp macro="" textlink="">
      <xdr:nvSpPr>
        <xdr:cNvPr id="34" name="TextBox 33">
          <a:extLst>
            <a:ext uri="{FF2B5EF4-FFF2-40B4-BE49-F238E27FC236}">
              <a16:creationId xmlns:a16="http://schemas.microsoft.com/office/drawing/2014/main" id="{21F83106-7A13-4B12-8415-D1D87965E5BD}"/>
            </a:ext>
          </a:extLst>
        </xdr:cNvPr>
        <xdr:cNvSpPr txBox="1"/>
      </xdr:nvSpPr>
      <xdr:spPr>
        <a:xfrm>
          <a:off x="530677" y="7157483"/>
          <a:ext cx="1318649" cy="2549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a:solidFill>
                <a:srgbClr val="808080"/>
              </a:solidFill>
            </a:rPr>
            <a:t>+370 682 92 653</a:t>
          </a:r>
          <a:endParaRPr lang="lt-LT" sz="1100">
            <a:solidFill>
              <a:srgbClr val="808080"/>
            </a:solidFill>
          </a:endParaRPr>
        </a:p>
      </xdr:txBody>
    </xdr:sp>
    <xdr:clientData/>
  </xdr:twoCellAnchor>
  <xdr:twoCellAnchor>
    <xdr:from>
      <xdr:col>0</xdr:col>
      <xdr:colOff>353786</xdr:colOff>
      <xdr:row>16</xdr:row>
      <xdr:rowOff>95251</xdr:rowOff>
    </xdr:from>
    <xdr:to>
      <xdr:col>2</xdr:col>
      <xdr:colOff>585108</xdr:colOff>
      <xdr:row>21</xdr:row>
      <xdr:rowOff>45258</xdr:rowOff>
    </xdr:to>
    <xdr:pic>
      <xdr:nvPicPr>
        <xdr:cNvPr id="6" name="Picture 5">
          <a:hlinkClick xmlns:r="http://schemas.openxmlformats.org/officeDocument/2006/relationships" r:id="rId11"/>
          <a:extLst>
            <a:ext uri="{FF2B5EF4-FFF2-40B4-BE49-F238E27FC236}">
              <a16:creationId xmlns:a16="http://schemas.microsoft.com/office/drawing/2014/main" id="{94512B8D-F823-4B47-B136-604F1D850EED}"/>
            </a:ext>
          </a:extLst>
        </xdr:cNvPr>
        <xdr:cNvPicPr>
          <a:picLocks noChangeAspect="1"/>
        </xdr:cNvPicPr>
      </xdr:nvPicPr>
      <xdr:blipFill>
        <a:blip xmlns:r="http://schemas.openxmlformats.org/officeDocument/2006/relationships" r:embed="rId12"/>
        <a:stretch>
          <a:fillRect/>
        </a:stretch>
      </xdr:blipFill>
      <xdr:spPr>
        <a:xfrm>
          <a:off x="353786" y="3429001"/>
          <a:ext cx="1483179" cy="698400"/>
        </a:xfrm>
        <a:prstGeom prst="rect">
          <a:avLst/>
        </a:prstGeom>
      </xdr:spPr>
    </xdr:pic>
    <xdr:clientData/>
  </xdr:twoCellAnchor>
  <xdr:twoCellAnchor editAs="oneCell">
    <xdr:from>
      <xdr:col>0</xdr:col>
      <xdr:colOff>353785</xdr:colOff>
      <xdr:row>12</xdr:row>
      <xdr:rowOff>272145</xdr:rowOff>
    </xdr:from>
    <xdr:to>
      <xdr:col>2</xdr:col>
      <xdr:colOff>585128</xdr:colOff>
      <xdr:row>14</xdr:row>
      <xdr:rowOff>123089</xdr:rowOff>
    </xdr:to>
    <xdr:pic>
      <xdr:nvPicPr>
        <xdr:cNvPr id="12" name="Picture 11">
          <a:hlinkClick xmlns:r="http://schemas.openxmlformats.org/officeDocument/2006/relationships" r:id="rId13"/>
          <a:extLst>
            <a:ext uri="{FF2B5EF4-FFF2-40B4-BE49-F238E27FC236}">
              <a16:creationId xmlns:a16="http://schemas.microsoft.com/office/drawing/2014/main" id="{833627F3-65C8-4B6C-A255-F57B66580CEB}"/>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353785" y="2462895"/>
          <a:ext cx="1483200" cy="694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10060</xdr:colOff>
      <xdr:row>21</xdr:row>
      <xdr:rowOff>151077</xdr:rowOff>
    </xdr:from>
    <xdr:to>
      <xdr:col>5</xdr:col>
      <xdr:colOff>1886856</xdr:colOff>
      <xdr:row>24</xdr:row>
      <xdr:rowOff>26388</xdr:rowOff>
    </xdr:to>
    <xdr:sp macro="" textlink="">
      <xdr:nvSpPr>
        <xdr:cNvPr id="16" name="TextBox 15">
          <a:extLst>
            <a:ext uri="{FF2B5EF4-FFF2-40B4-BE49-F238E27FC236}">
              <a16:creationId xmlns:a16="http://schemas.microsoft.com/office/drawing/2014/main" id="{75767D7F-5F09-467A-B990-7043CD024E3E}"/>
            </a:ext>
          </a:extLst>
        </xdr:cNvPr>
        <xdr:cNvSpPr txBox="1"/>
      </xdr:nvSpPr>
      <xdr:spPr>
        <a:xfrm>
          <a:off x="2586346" y="4260434"/>
          <a:ext cx="2121724" cy="365168"/>
        </a:xfrm>
        <a:prstGeom prst="rect">
          <a:avLst/>
        </a:prstGeom>
        <a:solidFill>
          <a:schemeClr val="accent3"/>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400" b="1">
              <a:solidFill>
                <a:schemeClr val="accent3">
                  <a:lumMod val="25000"/>
                </a:schemeClr>
              </a:solidFill>
            </a:rPr>
            <a:t>ŽYMĖJIMAI</a:t>
          </a:r>
          <a:r>
            <a:rPr lang="lt-LT" sz="1400" b="1" baseline="0">
              <a:solidFill>
                <a:schemeClr val="accent3">
                  <a:lumMod val="25000"/>
                </a:schemeClr>
              </a:solidFill>
            </a:rPr>
            <a:t> IR PASTABOS</a:t>
          </a:r>
          <a:endParaRPr lang="lt-LT" sz="1400" b="1">
            <a:solidFill>
              <a:schemeClr val="accent3">
                <a:lumMod val="25000"/>
              </a:schemeClr>
            </a:solidFill>
          </a:endParaRPr>
        </a:p>
      </xdr:txBody>
    </xdr:sp>
    <xdr:clientData/>
  </xdr:twoCellAnchor>
  <xdr:twoCellAnchor>
    <xdr:from>
      <xdr:col>4</xdr:col>
      <xdr:colOff>133596</xdr:colOff>
      <xdr:row>27</xdr:row>
      <xdr:rowOff>128483</xdr:rowOff>
    </xdr:from>
    <xdr:to>
      <xdr:col>5</xdr:col>
      <xdr:colOff>466849</xdr:colOff>
      <xdr:row>27</xdr:row>
      <xdr:rowOff>331350</xdr:rowOff>
    </xdr:to>
    <xdr:sp macro="" textlink="">
      <xdr:nvSpPr>
        <xdr:cNvPr id="20" name="Stačiakampis 19">
          <a:extLst>
            <a:ext uri="{FF2B5EF4-FFF2-40B4-BE49-F238E27FC236}">
              <a16:creationId xmlns:a16="http://schemas.microsoft.com/office/drawing/2014/main" id="{D3F91B71-139D-415D-A1DC-FA329B3DE2C7}"/>
            </a:ext>
          </a:extLst>
        </xdr:cNvPr>
        <xdr:cNvSpPr/>
      </xdr:nvSpPr>
      <xdr:spPr>
        <a:xfrm>
          <a:off x="2709882" y="5217554"/>
          <a:ext cx="578181" cy="202867"/>
        </a:xfrm>
        <a:prstGeom prst="rect">
          <a:avLst/>
        </a:prstGeom>
        <a:solidFill>
          <a:srgbClr val="FFFFFF"/>
        </a:solidFill>
        <a:ln>
          <a:solidFill>
            <a:srgbClr val="B2B2B2"/>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clientData/>
  </xdr:twoCellAnchor>
  <xdr:twoCellAnchor>
    <xdr:from>
      <xdr:col>4</xdr:col>
      <xdr:colOff>141848</xdr:colOff>
      <xdr:row>28</xdr:row>
      <xdr:rowOff>161469</xdr:rowOff>
    </xdr:from>
    <xdr:to>
      <xdr:col>5</xdr:col>
      <xdr:colOff>471802</xdr:colOff>
      <xdr:row>29</xdr:row>
      <xdr:rowOff>10553</xdr:rowOff>
    </xdr:to>
    <xdr:sp macro="" textlink="">
      <xdr:nvSpPr>
        <xdr:cNvPr id="24" name="Stačiakampis 23">
          <a:extLst>
            <a:ext uri="{FF2B5EF4-FFF2-40B4-BE49-F238E27FC236}">
              <a16:creationId xmlns:a16="http://schemas.microsoft.com/office/drawing/2014/main" id="{27D16D63-6C90-426C-834E-BB991B0E1B0E}"/>
            </a:ext>
          </a:extLst>
        </xdr:cNvPr>
        <xdr:cNvSpPr/>
      </xdr:nvSpPr>
      <xdr:spPr>
        <a:xfrm>
          <a:off x="2718134" y="5622469"/>
          <a:ext cx="574882" cy="202870"/>
        </a:xfrm>
        <a:prstGeom prst="rect">
          <a:avLst/>
        </a:prstGeom>
        <a:solidFill>
          <a:schemeClr val="tx1"/>
        </a:solidFill>
        <a:ln>
          <a:solidFill>
            <a:srgbClr val="B2B2B2"/>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clientData/>
  </xdr:twoCellAnchor>
  <xdr:twoCellAnchor>
    <xdr:from>
      <xdr:col>5</xdr:col>
      <xdr:colOff>570759</xdr:colOff>
      <xdr:row>25</xdr:row>
      <xdr:rowOff>15503</xdr:rowOff>
    </xdr:from>
    <xdr:to>
      <xdr:col>7</xdr:col>
      <xdr:colOff>0</xdr:colOff>
      <xdr:row>27</xdr:row>
      <xdr:rowOff>181429</xdr:rowOff>
    </xdr:to>
    <xdr:sp macro="" textlink="">
      <xdr:nvSpPr>
        <xdr:cNvPr id="28" name="TextBox 27">
          <a:extLst>
            <a:ext uri="{FF2B5EF4-FFF2-40B4-BE49-F238E27FC236}">
              <a16:creationId xmlns:a16="http://schemas.microsoft.com/office/drawing/2014/main" id="{52478F98-CC50-4CAD-B5A7-A34AAC6E5AFC}"/>
            </a:ext>
          </a:extLst>
        </xdr:cNvPr>
        <xdr:cNvSpPr txBox="1"/>
      </xdr:nvSpPr>
      <xdr:spPr>
        <a:xfrm>
          <a:off x="3391973" y="4859646"/>
          <a:ext cx="3819813" cy="492497"/>
        </a:xfrm>
        <a:prstGeom prst="rect">
          <a:avLst/>
        </a:prstGeom>
        <a:solidFill>
          <a:schemeClr val="accent3"/>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solidFill>
                <a:schemeClr val="accent3">
                  <a:lumMod val="25000"/>
                </a:schemeClr>
              </a:solidFill>
            </a:rPr>
            <a:t>Duomenų</a:t>
          </a:r>
          <a:r>
            <a:rPr lang="lt-LT" sz="1100" baseline="0">
              <a:solidFill>
                <a:schemeClr val="accent3">
                  <a:lumMod val="25000"/>
                </a:schemeClr>
              </a:solidFill>
            </a:rPr>
            <a:t> pasirinkimo iš sąrašo  laukelis. </a:t>
          </a:r>
          <a:r>
            <a:rPr lang="lt-LT" sz="1100" b="1" baseline="0">
              <a:solidFill>
                <a:schemeClr val="accent3">
                  <a:lumMod val="25000"/>
                </a:schemeClr>
              </a:solidFill>
              <a:effectLst/>
              <a:latin typeface="+mn-lt"/>
              <a:ea typeface="+mn-ea"/>
              <a:cs typeface="+mn-cs"/>
            </a:rPr>
            <a:t>Pildo </a:t>
          </a:r>
          <a:r>
            <a:rPr lang="en-US" sz="1100" b="1" baseline="0">
              <a:solidFill>
                <a:schemeClr val="accent3">
                  <a:lumMod val="25000"/>
                </a:schemeClr>
              </a:solidFill>
              <a:effectLst/>
              <a:latin typeface="+mn-lt"/>
              <a:ea typeface="+mn-ea"/>
              <a:cs typeface="+mn-cs"/>
            </a:rPr>
            <a:t>skai</a:t>
          </a:r>
          <a:r>
            <a:rPr lang="lt-LT" sz="1100" b="1" baseline="0">
              <a:solidFill>
                <a:schemeClr val="accent3">
                  <a:lumMod val="25000"/>
                </a:schemeClr>
              </a:solidFill>
              <a:effectLst/>
              <a:latin typeface="+mn-lt"/>
              <a:ea typeface="+mn-ea"/>
              <a:cs typeface="+mn-cs"/>
            </a:rPr>
            <a:t>čiuoklės naudotojas</a:t>
          </a:r>
          <a:endParaRPr lang="lt-LT" sz="1100" b="1">
            <a:solidFill>
              <a:schemeClr val="accent3">
                <a:lumMod val="25000"/>
              </a:schemeClr>
            </a:solidFill>
          </a:endParaRPr>
        </a:p>
      </xdr:txBody>
    </xdr:sp>
    <xdr:clientData/>
  </xdr:twoCellAnchor>
  <xdr:twoCellAnchor>
    <xdr:from>
      <xdr:col>5</xdr:col>
      <xdr:colOff>580989</xdr:colOff>
      <xdr:row>27</xdr:row>
      <xdr:rowOff>130462</xdr:rowOff>
    </xdr:from>
    <xdr:to>
      <xdr:col>6</xdr:col>
      <xdr:colOff>719865</xdr:colOff>
      <xdr:row>28</xdr:row>
      <xdr:rowOff>134911</xdr:rowOff>
    </xdr:to>
    <xdr:sp macro="" textlink="">
      <xdr:nvSpPr>
        <xdr:cNvPr id="29" name="TextBox 28">
          <a:extLst>
            <a:ext uri="{FF2B5EF4-FFF2-40B4-BE49-F238E27FC236}">
              <a16:creationId xmlns:a16="http://schemas.microsoft.com/office/drawing/2014/main" id="{164C40A7-9824-4B7F-A48A-59801C93D519}"/>
            </a:ext>
          </a:extLst>
        </xdr:cNvPr>
        <xdr:cNvSpPr txBox="1"/>
      </xdr:nvSpPr>
      <xdr:spPr>
        <a:xfrm>
          <a:off x="3402203" y="5301176"/>
          <a:ext cx="3449948" cy="376378"/>
        </a:xfrm>
        <a:prstGeom prst="rect">
          <a:avLst/>
        </a:prstGeom>
        <a:solidFill>
          <a:schemeClr val="accent3"/>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solidFill>
                <a:schemeClr val="accent3">
                  <a:lumMod val="25000"/>
                </a:schemeClr>
              </a:solidFill>
            </a:rPr>
            <a:t>Neredaguo</a:t>
          </a:r>
          <a:r>
            <a:rPr lang="en-US" sz="1100">
              <a:solidFill>
                <a:schemeClr val="accent3">
                  <a:lumMod val="25000"/>
                </a:schemeClr>
              </a:solidFill>
            </a:rPr>
            <a:t>ja</a:t>
          </a:r>
          <a:r>
            <a:rPr lang="lt-LT" sz="1100">
              <a:solidFill>
                <a:schemeClr val="accent3">
                  <a:lumMod val="25000"/>
                </a:schemeClr>
              </a:solidFill>
            </a:rPr>
            <a:t>mas</a:t>
          </a:r>
          <a:r>
            <a:rPr lang="lt-LT" sz="1100" baseline="0">
              <a:solidFill>
                <a:schemeClr val="accent3">
                  <a:lumMod val="25000"/>
                </a:schemeClr>
              </a:solidFill>
            </a:rPr>
            <a:t>  laukelis</a:t>
          </a:r>
          <a:endParaRPr lang="lt-LT" sz="1100">
            <a:solidFill>
              <a:schemeClr val="accent3">
                <a:lumMod val="25000"/>
              </a:schemeClr>
            </a:solidFill>
          </a:endParaRPr>
        </a:p>
      </xdr:txBody>
    </xdr:sp>
    <xdr:clientData/>
  </xdr:twoCellAnchor>
  <xdr:twoCellAnchor>
    <xdr:from>
      <xdr:col>5</xdr:col>
      <xdr:colOff>583297</xdr:colOff>
      <xdr:row>28</xdr:row>
      <xdr:rowOff>117924</xdr:rowOff>
    </xdr:from>
    <xdr:to>
      <xdr:col>7</xdr:col>
      <xdr:colOff>0</xdr:colOff>
      <xdr:row>30</xdr:row>
      <xdr:rowOff>174993</xdr:rowOff>
    </xdr:to>
    <xdr:sp macro="" textlink="">
      <xdr:nvSpPr>
        <xdr:cNvPr id="30" name="TextBox 29">
          <a:extLst>
            <a:ext uri="{FF2B5EF4-FFF2-40B4-BE49-F238E27FC236}">
              <a16:creationId xmlns:a16="http://schemas.microsoft.com/office/drawing/2014/main" id="{B63BF73A-86DA-4F4D-A0AA-4254D13B8A56}"/>
            </a:ext>
          </a:extLst>
        </xdr:cNvPr>
        <xdr:cNvSpPr txBox="1"/>
      </xdr:nvSpPr>
      <xdr:spPr>
        <a:xfrm>
          <a:off x="3404511" y="5578924"/>
          <a:ext cx="4669061" cy="592283"/>
        </a:xfrm>
        <a:prstGeom prst="rect">
          <a:avLst/>
        </a:prstGeom>
        <a:solidFill>
          <a:schemeClr val="accent3"/>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solidFill>
                <a:schemeClr val="accent3">
                  <a:lumMod val="25000"/>
                </a:schemeClr>
              </a:solidFill>
            </a:rPr>
            <a:t>Reikšmingai</a:t>
          </a:r>
          <a:r>
            <a:rPr lang="lt-LT" sz="1100" baseline="0">
              <a:solidFill>
                <a:schemeClr val="accent3">
                  <a:lumMod val="25000"/>
                </a:schemeClr>
              </a:solidFill>
            </a:rPr>
            <a:t> neigiamo teisėkūros iniciatyvos  poveikio identifikavimo laukelis</a:t>
          </a:r>
          <a:endParaRPr lang="lt-LT" sz="1100">
            <a:solidFill>
              <a:schemeClr val="accent3">
                <a:lumMod val="25000"/>
              </a:schemeClr>
            </a:solidFill>
          </a:endParaRPr>
        </a:p>
      </xdr:txBody>
    </xdr:sp>
    <xdr:clientData/>
  </xdr:twoCellAnchor>
  <xdr:twoCellAnchor>
    <xdr:from>
      <xdr:col>7</xdr:col>
      <xdr:colOff>0</xdr:colOff>
      <xdr:row>24</xdr:row>
      <xdr:rowOff>66136</xdr:rowOff>
    </xdr:from>
    <xdr:to>
      <xdr:col>10</xdr:col>
      <xdr:colOff>598713</xdr:colOff>
      <xdr:row>26</xdr:row>
      <xdr:rowOff>99947</xdr:rowOff>
    </xdr:to>
    <xdr:sp macro="" textlink="">
      <xdr:nvSpPr>
        <xdr:cNvPr id="31" name="TextBox 30">
          <a:extLst>
            <a:ext uri="{FF2B5EF4-FFF2-40B4-BE49-F238E27FC236}">
              <a16:creationId xmlns:a16="http://schemas.microsoft.com/office/drawing/2014/main" id="{A8C66B87-A117-424D-ADF7-BF475DC90B60}"/>
            </a:ext>
          </a:extLst>
        </xdr:cNvPr>
        <xdr:cNvSpPr txBox="1"/>
      </xdr:nvSpPr>
      <xdr:spPr>
        <a:xfrm>
          <a:off x="7211786" y="4746993"/>
          <a:ext cx="2803070" cy="360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baseline="0">
              <a:solidFill>
                <a:schemeClr val="accent3">
                  <a:lumMod val="25000"/>
                </a:schemeClr>
              </a:solidFill>
            </a:rPr>
            <a:t>ŠESD</a:t>
          </a:r>
          <a:r>
            <a:rPr lang="lt-LT" sz="1100" baseline="30000">
              <a:solidFill>
                <a:schemeClr val="accent3">
                  <a:lumMod val="25000"/>
                </a:schemeClr>
              </a:solidFill>
            </a:rPr>
            <a:t> </a:t>
          </a:r>
          <a:r>
            <a:rPr lang="en-US" sz="1100" baseline="0">
              <a:solidFill>
                <a:schemeClr val="accent3">
                  <a:lumMod val="25000"/>
                </a:schemeClr>
              </a:solidFill>
              <a:effectLst/>
              <a:latin typeface="+mn-lt"/>
              <a:ea typeface="+mn-ea"/>
              <a:cs typeface="+mn-cs"/>
            </a:rPr>
            <a:t>- </a:t>
          </a:r>
          <a:r>
            <a:rPr lang="lt-LT" sz="1100" baseline="0">
              <a:solidFill>
                <a:schemeClr val="accent3">
                  <a:lumMod val="25000"/>
                </a:schemeClr>
              </a:solidFill>
              <a:effectLst/>
              <a:latin typeface="+mn-lt"/>
              <a:ea typeface="+mn-ea"/>
              <a:cs typeface="+mn-cs"/>
            </a:rPr>
            <a:t>šiltnamio efektą sukeliančios dujos</a:t>
          </a:r>
          <a:endParaRPr lang="lt-LT" sz="1100" baseline="30000">
            <a:solidFill>
              <a:schemeClr val="accent3">
                <a:lumMod val="25000"/>
              </a:schemeClr>
            </a:solidFill>
          </a:endParaRPr>
        </a:p>
      </xdr:txBody>
    </xdr:sp>
    <xdr:clientData/>
  </xdr:twoCellAnchor>
  <xdr:twoCellAnchor>
    <xdr:from>
      <xdr:col>7</xdr:col>
      <xdr:colOff>0</xdr:colOff>
      <xdr:row>26</xdr:row>
      <xdr:rowOff>38757</xdr:rowOff>
    </xdr:from>
    <xdr:to>
      <xdr:col>9</xdr:col>
      <xdr:colOff>620156</xdr:colOff>
      <xdr:row>27</xdr:row>
      <xdr:rowOff>105557</xdr:rowOff>
    </xdr:to>
    <xdr:sp macro="" textlink="">
      <xdr:nvSpPr>
        <xdr:cNvPr id="38" name="TextBox 37">
          <a:extLst>
            <a:ext uri="{FF2B5EF4-FFF2-40B4-BE49-F238E27FC236}">
              <a16:creationId xmlns:a16="http://schemas.microsoft.com/office/drawing/2014/main" id="{11B7FA41-8B50-4352-BF4D-8C941A85C300}"/>
            </a:ext>
          </a:extLst>
        </xdr:cNvPr>
        <xdr:cNvSpPr txBox="1"/>
      </xdr:nvSpPr>
      <xdr:spPr>
        <a:xfrm>
          <a:off x="8385299" y="4964543"/>
          <a:ext cx="2331357" cy="2300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lt-LT" sz="1100" b="0" i="0">
              <a:solidFill>
                <a:schemeClr val="accent3">
                  <a:lumMod val="25000"/>
                </a:schemeClr>
              </a:solidFill>
              <a:effectLst/>
              <a:latin typeface="+mn-lt"/>
              <a:ea typeface="+mn-ea"/>
              <a:cs typeface="+mn-cs"/>
            </a:rPr>
            <a:t>kt – kilotona</a:t>
          </a:r>
          <a:endParaRPr lang="lt-LT" b="0">
            <a:solidFill>
              <a:schemeClr val="accent3">
                <a:lumMod val="25000"/>
              </a:schemeClr>
            </a:solidFill>
            <a:effectLst/>
          </a:endParaRPr>
        </a:p>
        <a:p>
          <a:endParaRPr lang="lt-LT" sz="1100" b="0">
            <a:solidFill>
              <a:schemeClr val="accent3">
                <a:lumMod val="25000"/>
              </a:schemeClr>
            </a:solidFill>
          </a:endParaRPr>
        </a:p>
      </xdr:txBody>
    </xdr:sp>
    <xdr:clientData/>
  </xdr:twoCellAnchor>
  <xdr:twoCellAnchor>
    <xdr:from>
      <xdr:col>4</xdr:col>
      <xdr:colOff>129889</xdr:colOff>
      <xdr:row>25</xdr:row>
      <xdr:rowOff>31832</xdr:rowOff>
    </xdr:from>
    <xdr:to>
      <xdr:col>5</xdr:col>
      <xdr:colOff>456791</xdr:colOff>
      <xdr:row>26</xdr:row>
      <xdr:rowOff>71416</xdr:rowOff>
    </xdr:to>
    <xdr:sp macro="" textlink="">
      <xdr:nvSpPr>
        <xdr:cNvPr id="39" name="Stačiakampis 38">
          <a:extLst>
            <a:ext uri="{FF2B5EF4-FFF2-40B4-BE49-F238E27FC236}">
              <a16:creationId xmlns:a16="http://schemas.microsoft.com/office/drawing/2014/main" id="{80811EF1-C046-4165-A5F7-86A450312F2C}"/>
            </a:ext>
          </a:extLst>
        </xdr:cNvPr>
        <xdr:cNvSpPr/>
      </xdr:nvSpPr>
      <xdr:spPr>
        <a:xfrm>
          <a:off x="2706175" y="4794332"/>
          <a:ext cx="571830" cy="202870"/>
        </a:xfrm>
        <a:prstGeom prst="rect">
          <a:avLst/>
        </a:prstGeom>
        <a:solidFill>
          <a:schemeClr val="accent5">
            <a:lumMod val="40000"/>
            <a:lumOff val="60000"/>
          </a:schemeClr>
        </a:solidFill>
        <a:ln>
          <a:solidFill>
            <a:srgbClr val="B2B2B2"/>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clientData/>
  </xdr:twoCellAnchor>
  <xdr:twoCellAnchor>
    <xdr:from>
      <xdr:col>0</xdr:col>
      <xdr:colOff>371929</xdr:colOff>
      <xdr:row>40</xdr:row>
      <xdr:rowOff>145143</xdr:rowOff>
    </xdr:from>
    <xdr:to>
      <xdr:col>3</xdr:col>
      <xdr:colOff>157170</xdr:colOff>
      <xdr:row>49</xdr:row>
      <xdr:rowOff>52778</xdr:rowOff>
    </xdr:to>
    <xdr:grpSp>
      <xdr:nvGrpSpPr>
        <xdr:cNvPr id="2" name="Grupė 1">
          <a:extLst>
            <a:ext uri="{FF2B5EF4-FFF2-40B4-BE49-F238E27FC236}">
              <a16:creationId xmlns:a16="http://schemas.microsoft.com/office/drawing/2014/main" id="{C2183C6E-FA63-4E57-AC52-ECA74B04A0B6}"/>
            </a:ext>
          </a:extLst>
        </xdr:cNvPr>
        <xdr:cNvGrpSpPr/>
      </xdr:nvGrpSpPr>
      <xdr:grpSpPr>
        <a:xfrm>
          <a:off x="371929" y="8037286"/>
          <a:ext cx="1717455" cy="1540492"/>
          <a:chOff x="335643" y="7955643"/>
          <a:chExt cx="1717455" cy="1540492"/>
        </a:xfrm>
      </xdr:grpSpPr>
      <xdr:sp macro="" textlink="">
        <xdr:nvSpPr>
          <xdr:cNvPr id="3" name="TextBox 2">
            <a:hlinkClick xmlns:r="http://schemas.openxmlformats.org/officeDocument/2006/relationships" r:id="rId15"/>
            <a:extLst>
              <a:ext uri="{FF2B5EF4-FFF2-40B4-BE49-F238E27FC236}">
                <a16:creationId xmlns:a16="http://schemas.microsoft.com/office/drawing/2014/main" id="{0675AAB8-3180-DC48-7574-66F8CB7B52BD}"/>
              </a:ext>
            </a:extLst>
          </xdr:cNvPr>
          <xdr:cNvSpPr txBox="1"/>
        </xdr:nvSpPr>
        <xdr:spPr>
          <a:xfrm>
            <a:off x="335643" y="8817602"/>
            <a:ext cx="1717455" cy="6785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solidFill>
                  <a:srgbClr val="808080"/>
                </a:solidFill>
              </a:rPr>
              <a:t>https://aaa.lrv.lt/lt/veiklos-sritys/teisekuros-poveikio-vertinimas/</a:t>
            </a:r>
          </a:p>
        </xdr:txBody>
      </xdr:sp>
      <xdr:pic>
        <xdr:nvPicPr>
          <xdr:cNvPr id="4" name="Paveikslėlis 3">
            <a:extLst>
              <a:ext uri="{FF2B5EF4-FFF2-40B4-BE49-F238E27FC236}">
                <a16:creationId xmlns:a16="http://schemas.microsoft.com/office/drawing/2014/main" id="{F5976D0A-471A-91AF-9429-28291F99A412}"/>
              </a:ext>
            </a:extLst>
          </xdr:cNvPr>
          <xdr:cNvPicPr>
            <a:picLocks noChangeAspect="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r="16054"/>
          <a:stretch/>
        </xdr:blipFill>
        <xdr:spPr>
          <a:xfrm>
            <a:off x="662215" y="7955643"/>
            <a:ext cx="783866" cy="743857"/>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141942</xdr:colOff>
      <xdr:row>5</xdr:row>
      <xdr:rowOff>7470</xdr:rowOff>
    </xdr:from>
    <xdr:to>
      <xdr:col>2</xdr:col>
      <xdr:colOff>201707</xdr:colOff>
      <xdr:row>6</xdr:row>
      <xdr:rowOff>44824</xdr:rowOff>
    </xdr:to>
    <xdr:sp macro="" textlink="">
      <xdr:nvSpPr>
        <xdr:cNvPr id="8" name="TextBox 7">
          <a:extLst>
            <a:ext uri="{FF2B5EF4-FFF2-40B4-BE49-F238E27FC236}">
              <a16:creationId xmlns:a16="http://schemas.microsoft.com/office/drawing/2014/main" id="{937A42B9-DD91-4A5B-91B9-B5454D7463EA}"/>
            </a:ext>
          </a:extLst>
        </xdr:cNvPr>
        <xdr:cNvSpPr txBox="1"/>
      </xdr:nvSpPr>
      <xdr:spPr>
        <a:xfrm>
          <a:off x="141942" y="1007595"/>
          <a:ext cx="1221815" cy="2278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lt-LT" sz="1100"/>
        </a:p>
      </xdr:txBody>
    </xdr:sp>
    <xdr:clientData/>
  </xdr:twoCellAnchor>
  <xdr:twoCellAnchor>
    <xdr:from>
      <xdr:col>0</xdr:col>
      <xdr:colOff>200234</xdr:colOff>
      <xdr:row>1</xdr:row>
      <xdr:rowOff>9211</xdr:rowOff>
    </xdr:from>
    <xdr:to>
      <xdr:col>3</xdr:col>
      <xdr:colOff>537863</xdr:colOff>
      <xdr:row>49</xdr:row>
      <xdr:rowOff>13607</xdr:rowOff>
    </xdr:to>
    <xdr:sp macro="" textlink="">
      <xdr:nvSpPr>
        <xdr:cNvPr id="25" name="Stačiakampis: suapvalinti kampai 5">
          <a:extLst>
            <a:ext uri="{FF2B5EF4-FFF2-40B4-BE49-F238E27FC236}">
              <a16:creationId xmlns:a16="http://schemas.microsoft.com/office/drawing/2014/main" id="{46023FA3-9223-450D-88ED-40320E00CA58}"/>
            </a:ext>
          </a:extLst>
        </xdr:cNvPr>
        <xdr:cNvSpPr/>
      </xdr:nvSpPr>
      <xdr:spPr>
        <a:xfrm>
          <a:off x="200234" y="199711"/>
          <a:ext cx="1807200" cy="9801539"/>
        </a:xfrm>
        <a:prstGeom prst="roundRect">
          <a:avLst>
            <a:gd name="adj" fmla="val 4546"/>
          </a:avLst>
        </a:prstGeom>
        <a:ln>
          <a:no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clientData/>
  </xdr:twoCellAnchor>
  <xdr:twoCellAnchor>
    <xdr:from>
      <xdr:col>1</xdr:col>
      <xdr:colOff>108858</xdr:colOff>
      <xdr:row>2</xdr:row>
      <xdr:rowOff>13607</xdr:rowOff>
    </xdr:from>
    <xdr:to>
      <xdr:col>3</xdr:col>
      <xdr:colOff>316671</xdr:colOff>
      <xdr:row>3</xdr:row>
      <xdr:rowOff>195778</xdr:rowOff>
    </xdr:to>
    <xdr:pic>
      <xdr:nvPicPr>
        <xdr:cNvPr id="2" name="Paveikslėlis 2">
          <a:extLst>
            <a:ext uri="{FF2B5EF4-FFF2-40B4-BE49-F238E27FC236}">
              <a16:creationId xmlns:a16="http://schemas.microsoft.com/office/drawing/2014/main" id="{FCCDDC69-53D1-42D8-A0AE-0034542888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8215" y="394607"/>
          <a:ext cx="1378027" cy="590385"/>
        </a:xfrm>
        <a:prstGeom prst="rect">
          <a:avLst/>
        </a:prstGeom>
      </xdr:spPr>
    </xdr:pic>
    <xdr:clientData/>
  </xdr:twoCellAnchor>
  <xdr:twoCellAnchor>
    <xdr:from>
      <xdr:col>1</xdr:col>
      <xdr:colOff>68036</xdr:colOff>
      <xdr:row>6</xdr:row>
      <xdr:rowOff>149679</xdr:rowOff>
    </xdr:from>
    <xdr:to>
      <xdr:col>3</xdr:col>
      <xdr:colOff>389163</xdr:colOff>
      <xdr:row>9</xdr:row>
      <xdr:rowOff>72471</xdr:rowOff>
    </xdr:to>
    <xdr:pic>
      <xdr:nvPicPr>
        <xdr:cNvPr id="14" name="Picture 11">
          <a:hlinkClick xmlns:r="http://schemas.openxmlformats.org/officeDocument/2006/relationships" r:id="rId2"/>
          <a:extLst>
            <a:ext uri="{FF2B5EF4-FFF2-40B4-BE49-F238E27FC236}">
              <a16:creationId xmlns:a16="http://schemas.microsoft.com/office/drawing/2014/main" id="{E5718229-E557-4832-B486-8266624FC34C}"/>
            </a:ext>
          </a:extLst>
        </xdr:cNvPr>
        <xdr:cNvPicPr>
          <a:picLocks noChangeAspect="1"/>
        </xdr:cNvPicPr>
      </xdr:nvPicPr>
      <xdr:blipFill>
        <a:blip xmlns:r="http://schemas.openxmlformats.org/officeDocument/2006/relationships" r:embed="rId3"/>
        <a:stretch>
          <a:fillRect/>
        </a:stretch>
      </xdr:blipFill>
      <xdr:spPr>
        <a:xfrm>
          <a:off x="367393" y="1524000"/>
          <a:ext cx="1491341" cy="698400"/>
        </a:xfrm>
        <a:prstGeom prst="rect">
          <a:avLst/>
        </a:prstGeom>
      </xdr:spPr>
    </xdr:pic>
    <xdr:clientData/>
  </xdr:twoCellAnchor>
  <xdr:twoCellAnchor editAs="oneCell">
    <xdr:from>
      <xdr:col>1</xdr:col>
      <xdr:colOff>54429</xdr:colOff>
      <xdr:row>10</xdr:row>
      <xdr:rowOff>136073</xdr:rowOff>
    </xdr:from>
    <xdr:to>
      <xdr:col>3</xdr:col>
      <xdr:colOff>367415</xdr:colOff>
      <xdr:row>14</xdr:row>
      <xdr:rowOff>68660</xdr:rowOff>
    </xdr:to>
    <xdr:pic>
      <xdr:nvPicPr>
        <xdr:cNvPr id="15" name="Picture 14">
          <a:hlinkClick xmlns:r="http://schemas.openxmlformats.org/officeDocument/2006/relationships" r:id="rId4"/>
          <a:extLst>
            <a:ext uri="{FF2B5EF4-FFF2-40B4-BE49-F238E27FC236}">
              <a16:creationId xmlns:a16="http://schemas.microsoft.com/office/drawing/2014/main" id="{351FF424-EBC7-47E6-AE4F-4A07665ED71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53786" y="2462894"/>
          <a:ext cx="1483200" cy="694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68036</xdr:colOff>
      <xdr:row>15</xdr:row>
      <xdr:rowOff>95250</xdr:rowOff>
    </xdr:from>
    <xdr:to>
      <xdr:col>3</xdr:col>
      <xdr:colOff>381022</xdr:colOff>
      <xdr:row>19</xdr:row>
      <xdr:rowOff>14594</xdr:rowOff>
    </xdr:to>
    <xdr:pic>
      <xdr:nvPicPr>
        <xdr:cNvPr id="16" name="Picture 63">
          <a:hlinkClick xmlns:r="http://schemas.openxmlformats.org/officeDocument/2006/relationships" r:id="rId6"/>
          <a:extLst>
            <a:ext uri="{FF2B5EF4-FFF2-40B4-BE49-F238E27FC236}">
              <a16:creationId xmlns:a16="http://schemas.microsoft.com/office/drawing/2014/main" id="{D7C75C42-C62F-4227-89FC-C48DC30C14E1}"/>
            </a:ext>
          </a:extLst>
        </xdr:cNvPr>
        <xdr:cNvPicPr>
          <a:picLocks noChangeAspect="1"/>
        </xdr:cNvPicPr>
      </xdr:nvPicPr>
      <xdr:blipFill>
        <a:blip xmlns:r="http://schemas.openxmlformats.org/officeDocument/2006/relationships" r:embed="rId7"/>
        <a:stretch>
          <a:fillRect/>
        </a:stretch>
      </xdr:blipFill>
      <xdr:spPr>
        <a:xfrm>
          <a:off x="367393" y="3429000"/>
          <a:ext cx="1483200" cy="694951"/>
        </a:xfrm>
        <a:prstGeom prst="rect">
          <a:avLst/>
        </a:prstGeom>
      </xdr:spPr>
    </xdr:pic>
    <xdr:clientData/>
  </xdr:twoCellAnchor>
  <xdr:twoCellAnchor>
    <xdr:from>
      <xdr:col>1</xdr:col>
      <xdr:colOff>68036</xdr:colOff>
      <xdr:row>20</xdr:row>
      <xdr:rowOff>81644</xdr:rowOff>
    </xdr:from>
    <xdr:to>
      <xdr:col>3</xdr:col>
      <xdr:colOff>381022</xdr:colOff>
      <xdr:row>23</xdr:row>
      <xdr:rowOff>205513</xdr:rowOff>
    </xdr:to>
    <xdr:pic>
      <xdr:nvPicPr>
        <xdr:cNvPr id="17" name="Picture 19">
          <a:hlinkClick xmlns:r="http://schemas.openxmlformats.org/officeDocument/2006/relationships" r:id="rId8"/>
          <a:extLst>
            <a:ext uri="{FF2B5EF4-FFF2-40B4-BE49-F238E27FC236}">
              <a16:creationId xmlns:a16="http://schemas.microsoft.com/office/drawing/2014/main" id="{9475C201-BEE4-4F06-86B3-514E599BBA62}"/>
            </a:ext>
          </a:extLst>
        </xdr:cNvPr>
        <xdr:cNvPicPr>
          <a:picLocks noChangeAspect="1"/>
        </xdr:cNvPicPr>
      </xdr:nvPicPr>
      <xdr:blipFill>
        <a:blip xmlns:r="http://schemas.openxmlformats.org/officeDocument/2006/relationships" r:embed="rId9"/>
        <a:stretch>
          <a:fillRect/>
        </a:stretch>
      </xdr:blipFill>
      <xdr:spPr>
        <a:xfrm>
          <a:off x="367393" y="4381501"/>
          <a:ext cx="1483200" cy="695369"/>
        </a:xfrm>
        <a:prstGeom prst="rect">
          <a:avLst/>
        </a:prstGeom>
      </xdr:spPr>
    </xdr:pic>
    <xdr:clientData/>
  </xdr:twoCellAnchor>
  <xdr:twoCellAnchor editAs="oneCell">
    <xdr:from>
      <xdr:col>1</xdr:col>
      <xdr:colOff>526254</xdr:colOff>
      <xdr:row>26</xdr:row>
      <xdr:rowOff>13609</xdr:rowOff>
    </xdr:from>
    <xdr:to>
      <xdr:col>2</xdr:col>
      <xdr:colOff>435315</xdr:colOff>
      <xdr:row>28</xdr:row>
      <xdr:rowOff>77108</xdr:rowOff>
    </xdr:to>
    <xdr:pic>
      <xdr:nvPicPr>
        <xdr:cNvPr id="18" name="Grafinis elementas 10" descr="Envelope outline">
          <a:extLst>
            <a:ext uri="{FF2B5EF4-FFF2-40B4-BE49-F238E27FC236}">
              <a16:creationId xmlns:a16="http://schemas.microsoft.com/office/drawing/2014/main" id="{1C6A0861-04DF-4C1B-9909-F222E0DD1A18}"/>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 uri="{96DAC541-7B7A-43D3-8B79-37D633B846F1}">
              <asvg:svgBlip xmlns:asvg="http://schemas.microsoft.com/office/drawing/2016/SVG/main" r:embed="rId11"/>
            </a:ext>
          </a:extLst>
        </a:blip>
        <a:stretch>
          <a:fillRect/>
        </a:stretch>
      </xdr:blipFill>
      <xdr:spPr>
        <a:xfrm>
          <a:off x="825611" y="5565323"/>
          <a:ext cx="494168" cy="444499"/>
        </a:xfrm>
        <a:prstGeom prst="rect">
          <a:avLst/>
        </a:prstGeom>
      </xdr:spPr>
    </xdr:pic>
    <xdr:clientData/>
  </xdr:twoCellAnchor>
  <xdr:twoCellAnchor>
    <xdr:from>
      <xdr:col>1</xdr:col>
      <xdr:colOff>311110</xdr:colOff>
      <xdr:row>28</xdr:row>
      <xdr:rowOff>76410</xdr:rowOff>
    </xdr:from>
    <xdr:to>
      <xdr:col>3</xdr:col>
      <xdr:colOff>459545</xdr:colOff>
      <xdr:row>29</xdr:row>
      <xdr:rowOff>151392</xdr:rowOff>
    </xdr:to>
    <xdr:sp macro="" textlink="">
      <xdr:nvSpPr>
        <xdr:cNvPr id="19" name="TextBox 18">
          <a:extLst>
            <a:ext uri="{FF2B5EF4-FFF2-40B4-BE49-F238E27FC236}">
              <a16:creationId xmlns:a16="http://schemas.microsoft.com/office/drawing/2014/main" id="{61402A80-4E3C-43BF-98DC-D75640C818F8}"/>
            </a:ext>
          </a:extLst>
        </xdr:cNvPr>
        <xdr:cNvSpPr txBox="1"/>
      </xdr:nvSpPr>
      <xdr:spPr>
        <a:xfrm>
          <a:off x="610467" y="6009124"/>
          <a:ext cx="1318649" cy="265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solidFill>
                <a:srgbClr val="808080"/>
              </a:solidFill>
            </a:rPr>
            <a:t>aaa</a:t>
          </a:r>
          <a:r>
            <a:rPr lang="en-US" sz="1100">
              <a:solidFill>
                <a:srgbClr val="808080"/>
              </a:solidFill>
            </a:rPr>
            <a:t>@gamta.lt</a:t>
          </a:r>
          <a:endParaRPr lang="lt-LT" sz="1100">
            <a:solidFill>
              <a:srgbClr val="808080"/>
            </a:solidFill>
          </a:endParaRPr>
        </a:p>
      </xdr:txBody>
    </xdr:sp>
    <xdr:clientData/>
  </xdr:twoCellAnchor>
  <xdr:twoCellAnchor editAs="oneCell">
    <xdr:from>
      <xdr:col>2</xdr:col>
      <xdr:colOff>18789</xdr:colOff>
      <xdr:row>32</xdr:row>
      <xdr:rowOff>5315</xdr:rowOff>
    </xdr:from>
    <xdr:to>
      <xdr:col>2</xdr:col>
      <xdr:colOff>365565</xdr:colOff>
      <xdr:row>34</xdr:row>
      <xdr:rowOff>11911</xdr:rowOff>
    </xdr:to>
    <xdr:pic>
      <xdr:nvPicPr>
        <xdr:cNvPr id="20" name="Grafinis elementas 12" descr="Receiver outline">
          <a:extLst>
            <a:ext uri="{FF2B5EF4-FFF2-40B4-BE49-F238E27FC236}">
              <a16:creationId xmlns:a16="http://schemas.microsoft.com/office/drawing/2014/main" id="{7620C110-960E-46E8-8985-5204A5804ACC}"/>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 uri="{96DAC541-7B7A-43D3-8B79-37D633B846F1}">
              <asvg:svgBlip xmlns:asvg="http://schemas.microsoft.com/office/drawing/2016/SVG/main" r:embed="rId13"/>
            </a:ext>
          </a:extLst>
        </a:blip>
        <a:stretch>
          <a:fillRect/>
        </a:stretch>
      </xdr:blipFill>
      <xdr:spPr>
        <a:xfrm>
          <a:off x="903253" y="6700029"/>
          <a:ext cx="346776" cy="387596"/>
        </a:xfrm>
        <a:prstGeom prst="rect">
          <a:avLst/>
        </a:prstGeom>
      </xdr:spPr>
    </xdr:pic>
    <xdr:clientData/>
  </xdr:twoCellAnchor>
  <xdr:twoCellAnchor>
    <xdr:from>
      <xdr:col>1</xdr:col>
      <xdr:colOff>231321</xdr:colOff>
      <xdr:row>34</xdr:row>
      <xdr:rowOff>81771</xdr:rowOff>
    </xdr:from>
    <xdr:to>
      <xdr:col>3</xdr:col>
      <xdr:colOff>379756</xdr:colOff>
      <xdr:row>35</xdr:row>
      <xdr:rowOff>146239</xdr:rowOff>
    </xdr:to>
    <xdr:sp macro="" textlink="">
      <xdr:nvSpPr>
        <xdr:cNvPr id="22" name="TextBox 21">
          <a:extLst>
            <a:ext uri="{FF2B5EF4-FFF2-40B4-BE49-F238E27FC236}">
              <a16:creationId xmlns:a16="http://schemas.microsoft.com/office/drawing/2014/main" id="{01021C8B-6BD3-4259-AFC6-629313D9C941}"/>
            </a:ext>
          </a:extLst>
        </xdr:cNvPr>
        <xdr:cNvSpPr txBox="1"/>
      </xdr:nvSpPr>
      <xdr:spPr>
        <a:xfrm>
          <a:off x="530678" y="7157485"/>
          <a:ext cx="1318649" cy="2549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a:solidFill>
                <a:srgbClr val="808080"/>
              </a:solidFill>
            </a:rPr>
            <a:t>+370 682 92 653</a:t>
          </a:r>
          <a:endParaRPr lang="lt-LT" sz="1100">
            <a:solidFill>
              <a:srgbClr val="808080"/>
            </a:solidFill>
          </a:endParaRPr>
        </a:p>
      </xdr:txBody>
    </xdr:sp>
    <xdr:clientData/>
  </xdr:twoCellAnchor>
  <xdr:twoCellAnchor>
    <xdr:from>
      <xdr:col>5</xdr:col>
      <xdr:colOff>63501</xdr:colOff>
      <xdr:row>2</xdr:row>
      <xdr:rowOff>72573</xdr:rowOff>
    </xdr:from>
    <xdr:to>
      <xdr:col>7</xdr:col>
      <xdr:colOff>1787072</xdr:colOff>
      <xdr:row>2</xdr:row>
      <xdr:rowOff>317500</xdr:rowOff>
    </xdr:to>
    <xdr:sp macro="" textlink="">
      <xdr:nvSpPr>
        <xdr:cNvPr id="3" name="Stačiakampis 2">
          <a:extLst>
            <a:ext uri="{FF2B5EF4-FFF2-40B4-BE49-F238E27FC236}">
              <a16:creationId xmlns:a16="http://schemas.microsoft.com/office/drawing/2014/main" id="{20575FA2-E6AB-41B1-AA6B-E46BE64438B7}"/>
            </a:ext>
          </a:extLst>
        </xdr:cNvPr>
        <xdr:cNvSpPr/>
      </xdr:nvSpPr>
      <xdr:spPr>
        <a:xfrm>
          <a:off x="2884715" y="435430"/>
          <a:ext cx="6195786" cy="244927"/>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clientData/>
  </xdr:twoCellAnchor>
  <xdr:twoCellAnchor>
    <xdr:from>
      <xdr:col>6</xdr:col>
      <xdr:colOff>36284</xdr:colOff>
      <xdr:row>2</xdr:row>
      <xdr:rowOff>45360</xdr:rowOff>
    </xdr:from>
    <xdr:to>
      <xdr:col>6</xdr:col>
      <xdr:colOff>2488958</xdr:colOff>
      <xdr:row>2</xdr:row>
      <xdr:rowOff>342243</xdr:rowOff>
    </xdr:to>
    <xdr:sp macro="" textlink="">
      <xdr:nvSpPr>
        <xdr:cNvPr id="4" name="TextBox 3">
          <a:extLst>
            <a:ext uri="{FF2B5EF4-FFF2-40B4-BE49-F238E27FC236}">
              <a16:creationId xmlns:a16="http://schemas.microsoft.com/office/drawing/2014/main" id="{8A875FF6-624D-4D52-9AA2-997DA55660FA}"/>
            </a:ext>
          </a:extLst>
        </xdr:cNvPr>
        <xdr:cNvSpPr txBox="1"/>
      </xdr:nvSpPr>
      <xdr:spPr>
        <a:xfrm>
          <a:off x="4708070" y="408217"/>
          <a:ext cx="2452674" cy="2968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b="1">
              <a:solidFill>
                <a:schemeClr val="accent3">
                  <a:lumMod val="25000"/>
                </a:schemeClr>
              </a:solidFill>
            </a:rPr>
            <a:t>SKAIČIUOKLĖS ATNAUJINIMO ISTORIJA</a:t>
          </a:r>
        </a:p>
      </xdr:txBody>
    </xdr:sp>
    <xdr:clientData/>
  </xdr:twoCellAnchor>
  <xdr:twoCellAnchor>
    <xdr:from>
      <xdr:col>1</xdr:col>
      <xdr:colOff>45357</xdr:colOff>
      <xdr:row>38</xdr:row>
      <xdr:rowOff>163286</xdr:rowOff>
    </xdr:from>
    <xdr:to>
      <xdr:col>3</xdr:col>
      <xdr:colOff>547241</xdr:colOff>
      <xdr:row>47</xdr:row>
      <xdr:rowOff>16492</xdr:rowOff>
    </xdr:to>
    <xdr:grpSp>
      <xdr:nvGrpSpPr>
        <xdr:cNvPr id="5" name="Grupė 4">
          <a:extLst>
            <a:ext uri="{FF2B5EF4-FFF2-40B4-BE49-F238E27FC236}">
              <a16:creationId xmlns:a16="http://schemas.microsoft.com/office/drawing/2014/main" id="{57FE05E0-E79D-4F74-A5E3-3D0411F1F070}"/>
            </a:ext>
          </a:extLst>
        </xdr:cNvPr>
        <xdr:cNvGrpSpPr/>
      </xdr:nvGrpSpPr>
      <xdr:grpSpPr>
        <a:xfrm>
          <a:off x="362857" y="7701643"/>
          <a:ext cx="1717455" cy="1540492"/>
          <a:chOff x="335643" y="7955643"/>
          <a:chExt cx="1717455" cy="1540492"/>
        </a:xfrm>
      </xdr:grpSpPr>
      <xdr:sp macro="" textlink="">
        <xdr:nvSpPr>
          <xdr:cNvPr id="6" name="TextBox 5">
            <a:hlinkClick xmlns:r="http://schemas.openxmlformats.org/officeDocument/2006/relationships" r:id="rId14"/>
            <a:extLst>
              <a:ext uri="{FF2B5EF4-FFF2-40B4-BE49-F238E27FC236}">
                <a16:creationId xmlns:a16="http://schemas.microsoft.com/office/drawing/2014/main" id="{14B5450B-3C0C-D35B-9F0A-3052D89E3192}"/>
              </a:ext>
            </a:extLst>
          </xdr:cNvPr>
          <xdr:cNvSpPr txBox="1"/>
        </xdr:nvSpPr>
        <xdr:spPr>
          <a:xfrm>
            <a:off x="335643" y="8817602"/>
            <a:ext cx="1717455" cy="6785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solidFill>
                  <a:srgbClr val="808080"/>
                </a:solidFill>
              </a:rPr>
              <a:t>https://aaa.lrv.lt/lt/veiklos-sritys/teisekuros-poveikio-vertinimas/</a:t>
            </a:r>
          </a:p>
        </xdr:txBody>
      </xdr:sp>
      <xdr:pic>
        <xdr:nvPicPr>
          <xdr:cNvPr id="7" name="Paveikslėlis 6">
            <a:extLst>
              <a:ext uri="{FF2B5EF4-FFF2-40B4-BE49-F238E27FC236}">
                <a16:creationId xmlns:a16="http://schemas.microsoft.com/office/drawing/2014/main" id="{C1E43E3D-88D5-8DB2-AE93-7A8F57954996}"/>
              </a:ext>
            </a:extLst>
          </xdr:cNvPr>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r="16054"/>
          <a:stretch/>
        </xdr:blipFill>
        <xdr:spPr>
          <a:xfrm>
            <a:off x="662215" y="7955643"/>
            <a:ext cx="783866" cy="743857"/>
          </a:xfrm>
          <a:prstGeom prst="rect">
            <a:avLst/>
          </a:prstGeom>
        </xdr:spPr>
      </xdr:pic>
    </xdr:grpSp>
    <xdr:clientData/>
  </xdr:twoCellAnchor>
</xdr:wsDr>
</file>

<file path=xl/theme/theme1.xml><?xml version="1.0" encoding="utf-8"?>
<a:theme xmlns:a="http://schemas.openxmlformats.org/drawingml/2006/main" name="AAA">
  <a:themeElements>
    <a:clrScheme name="AAA">
      <a:dk1>
        <a:srgbClr val="8FCEA5"/>
      </a:dk1>
      <a:lt1>
        <a:srgbClr val="44C8F5"/>
      </a:lt1>
      <a:dk2>
        <a:srgbClr val="A5D8B7"/>
      </a:dk2>
      <a:lt2>
        <a:srgbClr val="BCE2C9"/>
      </a:lt2>
      <a:accent1>
        <a:srgbClr val="D2EBDB"/>
      </a:accent1>
      <a:accent2>
        <a:srgbClr val="E9F5ED"/>
      </a:accent2>
      <a:accent3>
        <a:srgbClr val="F4FAF6"/>
      </a:accent3>
      <a:accent4>
        <a:srgbClr val="6DCFF6"/>
      </a:accent4>
      <a:accent5>
        <a:srgbClr val="94D9F8"/>
      </a:accent5>
      <a:accent6>
        <a:srgbClr val="B6E4FA"/>
      </a:accent6>
      <a:hlink>
        <a:srgbClr val="DAF4FD"/>
      </a:hlink>
      <a:folHlink>
        <a:srgbClr val="EFF9FE"/>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0FCE5-537A-4DBD-8815-F5CEC8156289}">
  <dimension ref="B1:Y42"/>
  <sheetViews>
    <sheetView zoomScale="55" zoomScaleNormal="55" workbookViewId="0">
      <selection sqref="A1:XFD1048576"/>
    </sheetView>
  </sheetViews>
  <sheetFormatPr defaultColWidth="8.7265625" defaultRowHeight="14.5"/>
  <cols>
    <col min="1" max="5" width="8.7265625" style="1"/>
    <col min="6" max="6" width="7.81640625" style="1" customWidth="1"/>
    <col min="7" max="15" width="8.7265625" style="1"/>
    <col min="16" max="16" width="20.453125" style="1" customWidth="1"/>
    <col min="17" max="16384" width="8.7265625" style="1"/>
  </cols>
  <sheetData>
    <row r="1" spans="2:22">
      <c r="R1" s="112"/>
      <c r="S1" s="113"/>
      <c r="T1" s="113"/>
      <c r="U1" s="113"/>
      <c r="V1" s="113"/>
    </row>
    <row r="2" spans="2:22">
      <c r="R2" s="113"/>
      <c r="S2" s="113"/>
      <c r="T2" s="113"/>
      <c r="U2" s="113"/>
      <c r="V2" s="113"/>
    </row>
    <row r="3" spans="2:22" ht="18.5">
      <c r="E3" s="9"/>
      <c r="F3" s="10"/>
      <c r="G3" s="10"/>
      <c r="H3" s="10"/>
      <c r="I3" s="10"/>
      <c r="J3" s="10"/>
      <c r="K3" s="10"/>
      <c r="L3" s="10"/>
      <c r="M3" s="10"/>
      <c r="N3" s="10"/>
      <c r="O3" s="10"/>
      <c r="P3" s="10"/>
      <c r="R3" s="113"/>
      <c r="S3" s="113"/>
      <c r="T3" s="113"/>
      <c r="U3" s="113"/>
      <c r="V3" s="113"/>
    </row>
    <row r="4" spans="2:22">
      <c r="R4" s="113"/>
      <c r="S4" s="113"/>
      <c r="T4" s="113"/>
      <c r="U4" s="113"/>
      <c r="V4" s="113"/>
    </row>
    <row r="5" spans="2:22">
      <c r="R5" s="113"/>
      <c r="S5" s="113"/>
      <c r="T5" s="113"/>
      <c r="U5" s="113"/>
      <c r="V5" s="113"/>
    </row>
    <row r="9" spans="2:22" ht="18.5">
      <c r="B9" s="6"/>
      <c r="C9" s="6"/>
      <c r="D9" s="7"/>
      <c r="E9" s="2"/>
      <c r="I9" s="8"/>
      <c r="K9" s="3"/>
    </row>
    <row r="15" spans="2:22" ht="18.5">
      <c r="J15" s="4"/>
      <c r="N15" s="3"/>
    </row>
    <row r="16" spans="2:22" ht="18.5">
      <c r="H16" s="4"/>
    </row>
    <row r="18" spans="2:25" ht="15.5">
      <c r="B18" s="6"/>
      <c r="C18" s="6"/>
      <c r="D18" s="6"/>
    </row>
    <row r="21" spans="2:25" ht="18.5">
      <c r="E21" s="3"/>
    </row>
    <row r="25" spans="2:25" ht="18.5">
      <c r="G25" s="4"/>
    </row>
    <row r="27" spans="2:25" ht="18.5">
      <c r="C27" s="5"/>
      <c r="H27" s="3"/>
    </row>
    <row r="29" spans="2:25">
      <c r="E29" s="26"/>
      <c r="F29" s="26"/>
      <c r="G29" s="26"/>
      <c r="H29" s="26"/>
      <c r="I29" s="26"/>
      <c r="J29" s="26"/>
      <c r="K29" s="26"/>
      <c r="L29" s="26"/>
      <c r="M29" s="26"/>
      <c r="N29" s="26"/>
      <c r="O29" s="26"/>
      <c r="P29" s="26"/>
      <c r="Q29" s="30"/>
      <c r="R29" s="31"/>
      <c r="S29" s="32"/>
      <c r="T29" s="32"/>
      <c r="U29" s="32"/>
      <c r="V29" s="33"/>
      <c r="W29" s="34"/>
      <c r="X29" s="33"/>
      <c r="Y29" s="34"/>
    </row>
    <row r="30" spans="2:25">
      <c r="E30" s="26"/>
      <c r="F30" s="26"/>
      <c r="G30" s="26"/>
      <c r="H30" s="26"/>
      <c r="I30" s="26"/>
      <c r="J30" s="26"/>
      <c r="K30" s="26"/>
      <c r="L30" s="26"/>
      <c r="M30" s="26"/>
      <c r="N30" s="26"/>
      <c r="O30" s="26"/>
      <c r="P30" s="26"/>
      <c r="Q30" s="30"/>
      <c r="R30" s="31"/>
      <c r="S30" s="32"/>
      <c r="T30" s="32"/>
      <c r="U30" s="32"/>
      <c r="V30" s="35"/>
      <c r="W30" s="35"/>
      <c r="X30" s="36"/>
      <c r="Y30" s="36"/>
    </row>
    <row r="31" spans="2:25">
      <c r="E31" s="26"/>
      <c r="F31" s="32"/>
      <c r="G31" s="32"/>
      <c r="H31" s="32"/>
      <c r="I31" s="32"/>
      <c r="J31" s="32"/>
      <c r="K31" s="32"/>
      <c r="L31" s="32"/>
      <c r="M31" s="32"/>
      <c r="N31" s="32"/>
      <c r="O31" s="32"/>
      <c r="P31" s="32"/>
      <c r="Q31" s="27"/>
      <c r="R31" s="27"/>
      <c r="S31" s="32"/>
      <c r="T31" s="32"/>
      <c r="U31" s="32"/>
      <c r="V31" s="35"/>
      <c r="W31" s="35"/>
      <c r="X31" s="36"/>
      <c r="Y31" s="36"/>
    </row>
    <row r="32" spans="2:25">
      <c r="E32" s="26"/>
      <c r="F32" s="26"/>
      <c r="G32" s="26"/>
      <c r="H32" s="26"/>
      <c r="I32" s="26"/>
      <c r="J32" s="26"/>
      <c r="K32" s="26"/>
      <c r="L32" s="26"/>
      <c r="M32" s="26"/>
      <c r="N32" s="26"/>
      <c r="O32" s="26"/>
      <c r="P32" s="26"/>
      <c r="Q32" s="27"/>
      <c r="R32" s="27"/>
      <c r="S32" s="32"/>
      <c r="T32" s="32"/>
      <c r="U32" s="32"/>
      <c r="V32" s="35"/>
      <c r="W32" s="35"/>
      <c r="X32" s="36"/>
      <c r="Y32" s="36"/>
    </row>
    <row r="33" spans="2:25">
      <c r="E33" s="26"/>
      <c r="F33" s="32"/>
      <c r="G33" s="32"/>
      <c r="H33" s="32"/>
      <c r="I33" s="32"/>
      <c r="J33" s="32"/>
      <c r="K33" s="32"/>
      <c r="L33" s="32"/>
      <c r="M33" s="32"/>
      <c r="N33" s="32"/>
      <c r="O33" s="32"/>
      <c r="P33" s="32"/>
      <c r="Q33" s="32"/>
      <c r="R33" s="32"/>
      <c r="S33" s="32"/>
      <c r="T33" s="32"/>
      <c r="U33" s="27"/>
      <c r="V33" s="36"/>
      <c r="W33" s="36"/>
      <c r="X33" s="36"/>
      <c r="Y33" s="36"/>
    </row>
    <row r="34" spans="2:25">
      <c r="E34" s="26"/>
      <c r="F34" s="26"/>
      <c r="G34" s="26"/>
      <c r="H34" s="26"/>
      <c r="I34" s="26"/>
      <c r="J34" s="26"/>
      <c r="K34" s="26"/>
      <c r="L34" s="26"/>
      <c r="M34" s="26"/>
      <c r="N34" s="26"/>
      <c r="O34" s="26"/>
      <c r="P34" s="26"/>
      <c r="Q34" s="27"/>
      <c r="R34" s="27"/>
      <c r="S34" s="27"/>
      <c r="T34" s="27"/>
      <c r="U34" s="27"/>
      <c r="V34" s="36"/>
      <c r="W34" s="36"/>
      <c r="X34" s="36"/>
      <c r="Y34" s="36"/>
    </row>
    <row r="35" spans="2:25">
      <c r="E35" s="26"/>
      <c r="F35" s="26"/>
      <c r="G35" s="26"/>
      <c r="H35" s="26"/>
      <c r="I35" s="26"/>
      <c r="J35" s="26"/>
      <c r="K35" s="26"/>
      <c r="L35" s="26"/>
      <c r="M35" s="26"/>
      <c r="N35" s="26"/>
      <c r="O35" s="26"/>
      <c r="P35" s="26"/>
      <c r="Q35" s="26"/>
      <c r="R35" s="26"/>
      <c r="S35" s="27"/>
      <c r="T35" s="27"/>
      <c r="U35" s="27"/>
      <c r="V35" s="36"/>
      <c r="W35" s="37"/>
      <c r="X35" s="36"/>
      <c r="Y35" s="36"/>
    </row>
    <row r="36" spans="2:25">
      <c r="E36" s="26"/>
      <c r="F36" s="26"/>
      <c r="G36" s="26"/>
      <c r="H36" s="26"/>
      <c r="I36" s="26"/>
      <c r="J36" s="26"/>
      <c r="K36" s="26"/>
      <c r="L36" s="26"/>
      <c r="M36" s="26"/>
      <c r="N36" s="26"/>
      <c r="O36" s="26"/>
      <c r="P36" s="26"/>
      <c r="Q36" s="27"/>
      <c r="R36" s="27"/>
      <c r="S36" s="27"/>
      <c r="T36" s="27"/>
      <c r="U36" s="27"/>
      <c r="V36" s="36"/>
      <c r="W36" s="36"/>
      <c r="X36" s="36"/>
      <c r="Y36" s="36"/>
    </row>
    <row r="37" spans="2:25">
      <c r="E37" s="26"/>
      <c r="F37" s="26"/>
      <c r="G37" s="26"/>
      <c r="H37" s="26"/>
      <c r="I37" s="26"/>
      <c r="J37" s="26"/>
      <c r="K37" s="26"/>
      <c r="L37" s="26"/>
      <c r="M37" s="26"/>
      <c r="N37" s="26"/>
      <c r="O37" s="26"/>
      <c r="P37" s="26"/>
      <c r="Q37" s="27"/>
      <c r="R37" s="27"/>
      <c r="S37" s="27"/>
      <c r="T37" s="27"/>
      <c r="U37" s="27"/>
      <c r="V37" s="36"/>
      <c r="W37" s="38"/>
      <c r="X37" s="36"/>
      <c r="Y37" s="36"/>
    </row>
    <row r="38" spans="2:25">
      <c r="E38" s="26"/>
      <c r="F38" s="26"/>
      <c r="G38" s="26"/>
      <c r="H38" s="26"/>
      <c r="I38" s="26"/>
      <c r="J38" s="26"/>
      <c r="K38" s="26"/>
      <c r="L38" s="26"/>
      <c r="M38" s="26"/>
      <c r="N38" s="26"/>
      <c r="O38" s="26"/>
      <c r="P38" s="26"/>
      <c r="Q38" s="27"/>
      <c r="R38" s="27"/>
      <c r="S38" s="27"/>
      <c r="T38" s="27"/>
      <c r="U38" s="27"/>
      <c r="V38" s="36"/>
      <c r="W38" s="36"/>
      <c r="X38" s="36"/>
      <c r="Y38" s="36"/>
    </row>
    <row r="39" spans="2:25">
      <c r="E39" s="26"/>
      <c r="F39" s="26"/>
      <c r="G39" s="26"/>
      <c r="H39" s="26"/>
      <c r="I39" s="26"/>
      <c r="J39" s="26"/>
      <c r="K39" s="26"/>
      <c r="L39" s="26"/>
      <c r="M39" s="26"/>
      <c r="N39" s="26"/>
      <c r="O39" s="26"/>
      <c r="P39" s="26"/>
      <c r="Q39" s="27"/>
      <c r="R39" s="27"/>
      <c r="S39" s="27"/>
      <c r="T39" s="27"/>
      <c r="U39" s="27"/>
      <c r="V39" s="36"/>
      <c r="W39" s="39"/>
      <c r="X39" s="36"/>
      <c r="Y39" s="36"/>
    </row>
    <row r="40" spans="2:25" ht="18.5">
      <c r="B40" s="3"/>
      <c r="E40" s="12"/>
      <c r="F40" s="12"/>
      <c r="G40" s="12"/>
      <c r="H40" s="12"/>
      <c r="I40" s="12"/>
      <c r="J40" s="12"/>
      <c r="K40" s="12"/>
      <c r="L40" s="12"/>
      <c r="M40" s="12"/>
      <c r="N40" s="12"/>
      <c r="O40" s="12"/>
      <c r="P40" s="12"/>
    </row>
    <row r="41" spans="2:25">
      <c r="E41" s="12"/>
      <c r="F41" s="12"/>
      <c r="G41" s="12"/>
      <c r="H41" s="12"/>
      <c r="I41" s="12"/>
      <c r="J41" s="12"/>
      <c r="K41" s="12"/>
      <c r="L41" s="12"/>
      <c r="M41" s="12"/>
      <c r="N41" s="12"/>
      <c r="O41" s="12"/>
      <c r="P41" s="12"/>
    </row>
    <row r="42" spans="2:25">
      <c r="E42" s="12"/>
      <c r="F42" s="12"/>
      <c r="G42" s="12"/>
      <c r="H42" s="12"/>
      <c r="I42" s="12"/>
      <c r="J42" s="12"/>
      <c r="K42" s="12"/>
      <c r="L42" s="12"/>
      <c r="M42" s="12"/>
      <c r="N42" s="12"/>
      <c r="O42" s="12"/>
      <c r="P42" s="12"/>
    </row>
  </sheetData>
  <sheetProtection algorithmName="SHA-512" hashValue="nK0ygX6Ne7kgbJzKEzqNbDc2tfmkDgh2dQfFqkStl/30QLDpge+rtysQwdbJZigkF3P1v13rraRHiy7f8Aod3Q==" saltValue="g1lJgPy/F5yskWMlXcvQ/w==" spinCount="100000" sheet="1" objects="1" scenarios="1"/>
  <mergeCells count="1">
    <mergeCell ref="R1:V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AB6CA-AF80-4B57-A208-94F46D2AFBFB}">
  <dimension ref="B1:Y42"/>
  <sheetViews>
    <sheetView topLeftCell="A3" zoomScale="55" zoomScaleNormal="55" workbookViewId="0">
      <selection activeCell="AD55" sqref="AD55"/>
    </sheetView>
  </sheetViews>
  <sheetFormatPr defaultColWidth="8.7265625" defaultRowHeight="14.5"/>
  <cols>
    <col min="1" max="5" width="8.7265625" style="1"/>
    <col min="6" max="6" width="7.81640625" style="1" customWidth="1"/>
    <col min="7" max="15" width="8.7265625" style="1"/>
    <col min="16" max="16" width="20.453125" style="1" customWidth="1"/>
    <col min="17" max="16384" width="8.7265625" style="1"/>
  </cols>
  <sheetData>
    <row r="1" spans="2:22">
      <c r="R1" s="112"/>
      <c r="S1" s="113"/>
      <c r="T1" s="113"/>
      <c r="U1" s="113"/>
      <c r="V1" s="113"/>
    </row>
    <row r="2" spans="2:22">
      <c r="R2" s="113"/>
      <c r="S2" s="113"/>
      <c r="T2" s="113"/>
      <c r="U2" s="113"/>
      <c r="V2" s="113"/>
    </row>
    <row r="3" spans="2:22" ht="18.5">
      <c r="E3" s="9"/>
      <c r="F3" s="10"/>
      <c r="G3" s="10"/>
      <c r="H3" s="10"/>
      <c r="I3" s="10"/>
      <c r="J3" s="10"/>
      <c r="K3" s="10"/>
      <c r="L3" s="10"/>
      <c r="M3" s="10"/>
      <c r="N3" s="10"/>
      <c r="O3" s="10"/>
      <c r="P3" s="10"/>
      <c r="R3" s="113"/>
      <c r="S3" s="113"/>
      <c r="T3" s="113"/>
      <c r="U3" s="113"/>
      <c r="V3" s="113"/>
    </row>
    <row r="4" spans="2:22">
      <c r="R4" s="113"/>
      <c r="S4" s="113"/>
      <c r="T4" s="113"/>
      <c r="U4" s="113"/>
      <c r="V4" s="113"/>
    </row>
    <row r="5" spans="2:22">
      <c r="R5" s="113"/>
      <c r="S5" s="113"/>
      <c r="T5" s="113"/>
      <c r="U5" s="113"/>
      <c r="V5" s="113"/>
    </row>
    <row r="9" spans="2:22" ht="18.5">
      <c r="B9" s="6"/>
      <c r="C9" s="6"/>
      <c r="D9" s="7"/>
      <c r="E9" s="2"/>
      <c r="I9" s="8"/>
      <c r="K9" s="3"/>
    </row>
    <row r="15" spans="2:22" ht="18.5">
      <c r="J15" s="4"/>
      <c r="N15" s="3"/>
    </row>
    <row r="16" spans="2:22" ht="18.5">
      <c r="H16" s="4"/>
    </row>
    <row r="18" spans="2:25" ht="15.5">
      <c r="B18" s="6"/>
      <c r="C18" s="6"/>
      <c r="D18" s="6"/>
    </row>
    <row r="21" spans="2:25" ht="18.5">
      <c r="E21" s="3"/>
    </row>
    <row r="25" spans="2:25" ht="18.5">
      <c r="G25" s="4"/>
    </row>
    <row r="27" spans="2:25" ht="18.5">
      <c r="C27" s="5"/>
      <c r="H27" s="3"/>
    </row>
    <row r="29" spans="2:25">
      <c r="E29" s="26"/>
      <c r="F29" s="26"/>
      <c r="G29" s="26"/>
      <c r="H29" s="26"/>
      <c r="I29" s="26"/>
      <c r="J29" s="26"/>
      <c r="K29" s="26"/>
      <c r="L29" s="26"/>
      <c r="M29" s="26"/>
      <c r="N29" s="26"/>
      <c r="O29" s="26"/>
      <c r="P29" s="26"/>
      <c r="Q29" s="30"/>
      <c r="R29" s="31"/>
      <c r="S29" s="32"/>
      <c r="T29" s="32"/>
      <c r="U29" s="32"/>
      <c r="V29" s="33"/>
      <c r="W29" s="34"/>
      <c r="X29" s="33"/>
      <c r="Y29" s="34"/>
    </row>
    <row r="30" spans="2:25">
      <c r="E30" s="26"/>
      <c r="F30" s="26"/>
      <c r="G30" s="26"/>
      <c r="H30" s="26"/>
      <c r="I30" s="26"/>
      <c r="J30" s="26"/>
      <c r="K30" s="26"/>
      <c r="L30" s="26"/>
      <c r="M30" s="26"/>
      <c r="N30" s="26"/>
      <c r="O30" s="26"/>
      <c r="P30" s="26"/>
      <c r="Q30" s="30"/>
      <c r="R30" s="31"/>
      <c r="S30" s="32"/>
      <c r="T30" s="32"/>
      <c r="U30" s="32"/>
      <c r="V30" s="35"/>
      <c r="W30" s="35"/>
      <c r="X30" s="36"/>
      <c r="Y30" s="36"/>
    </row>
    <row r="31" spans="2:25">
      <c r="E31" s="26"/>
      <c r="F31" s="32"/>
      <c r="G31" s="32"/>
      <c r="H31" s="32"/>
      <c r="I31" s="32"/>
      <c r="J31" s="32"/>
      <c r="K31" s="32"/>
      <c r="L31" s="32"/>
      <c r="M31" s="32"/>
      <c r="N31" s="32"/>
      <c r="O31" s="32"/>
      <c r="P31" s="32"/>
      <c r="Q31" s="27"/>
      <c r="R31" s="27"/>
      <c r="S31" s="32"/>
      <c r="T31" s="32"/>
      <c r="U31" s="32"/>
      <c r="V31" s="35"/>
      <c r="W31" s="35"/>
      <c r="X31" s="36"/>
      <c r="Y31" s="36"/>
    </row>
    <row r="32" spans="2:25">
      <c r="E32" s="26"/>
      <c r="F32" s="26"/>
      <c r="G32" s="26"/>
      <c r="H32" s="26"/>
      <c r="I32" s="26"/>
      <c r="J32" s="26"/>
      <c r="K32" s="26"/>
      <c r="L32" s="26"/>
      <c r="M32" s="26"/>
      <c r="N32" s="26"/>
      <c r="O32" s="26"/>
      <c r="P32" s="26"/>
      <c r="Q32" s="27"/>
      <c r="R32" s="27"/>
      <c r="S32" s="32"/>
      <c r="T32" s="32"/>
      <c r="U32" s="32"/>
      <c r="V32" s="35"/>
      <c r="W32" s="35"/>
      <c r="X32" s="36"/>
      <c r="Y32" s="36"/>
    </row>
    <row r="33" spans="2:25">
      <c r="E33" s="26"/>
      <c r="F33" s="32"/>
      <c r="G33" s="32"/>
      <c r="H33" s="32"/>
      <c r="I33" s="32"/>
      <c r="J33" s="32"/>
      <c r="K33" s="32"/>
      <c r="L33" s="32"/>
      <c r="M33" s="32"/>
      <c r="N33" s="32"/>
      <c r="O33" s="32"/>
      <c r="P33" s="32"/>
      <c r="Q33" s="32"/>
      <c r="R33" s="32"/>
      <c r="S33" s="32"/>
      <c r="T33" s="32"/>
      <c r="U33" s="27"/>
      <c r="V33" s="36"/>
      <c r="W33" s="36"/>
      <c r="X33" s="36"/>
      <c r="Y33" s="36"/>
    </row>
    <row r="34" spans="2:25">
      <c r="E34" s="26"/>
      <c r="F34" s="26"/>
      <c r="G34" s="26"/>
      <c r="H34" s="26"/>
      <c r="I34" s="26"/>
      <c r="J34" s="26"/>
      <c r="K34" s="26"/>
      <c r="L34" s="26"/>
      <c r="M34" s="26"/>
      <c r="N34" s="26"/>
      <c r="O34" s="26"/>
      <c r="P34" s="26"/>
      <c r="Q34" s="27"/>
      <c r="R34" s="27"/>
      <c r="S34" s="27"/>
      <c r="T34" s="27"/>
      <c r="U34" s="27"/>
      <c r="V34" s="36"/>
      <c r="W34" s="36"/>
      <c r="X34" s="36"/>
      <c r="Y34" s="36"/>
    </row>
    <row r="35" spans="2:25">
      <c r="E35" s="26"/>
      <c r="F35" s="26"/>
      <c r="G35" s="26"/>
      <c r="H35" s="26"/>
      <c r="I35" s="26"/>
      <c r="J35" s="26"/>
      <c r="K35" s="26"/>
      <c r="L35" s="26"/>
      <c r="M35" s="26"/>
      <c r="N35" s="26"/>
      <c r="O35" s="26"/>
      <c r="P35" s="26"/>
      <c r="Q35" s="26"/>
      <c r="R35" s="26"/>
      <c r="S35" s="27"/>
      <c r="T35" s="27"/>
      <c r="U35" s="27"/>
      <c r="V35" s="36"/>
      <c r="W35" s="37"/>
      <c r="X35" s="36"/>
      <c r="Y35" s="36"/>
    </row>
    <row r="36" spans="2:25">
      <c r="E36" s="26"/>
      <c r="F36" s="26"/>
      <c r="G36" s="26"/>
      <c r="H36" s="26"/>
      <c r="I36" s="26"/>
      <c r="J36" s="26"/>
      <c r="K36" s="26"/>
      <c r="L36" s="26"/>
      <c r="M36" s="26"/>
      <c r="N36" s="26"/>
      <c r="O36" s="26"/>
      <c r="P36" s="26"/>
      <c r="Q36" s="27"/>
      <c r="R36" s="27"/>
      <c r="S36" s="27"/>
      <c r="T36" s="27"/>
      <c r="U36" s="27"/>
      <c r="V36" s="36"/>
      <c r="W36" s="36"/>
      <c r="X36" s="36"/>
      <c r="Y36" s="36"/>
    </row>
    <row r="37" spans="2:25">
      <c r="E37" s="26"/>
      <c r="F37" s="26"/>
      <c r="G37" s="26"/>
      <c r="H37" s="26"/>
      <c r="I37" s="26"/>
      <c r="J37" s="26"/>
      <c r="K37" s="26"/>
      <c r="L37" s="26"/>
      <c r="M37" s="26"/>
      <c r="N37" s="26"/>
      <c r="O37" s="26"/>
      <c r="P37" s="26"/>
      <c r="Q37" s="27"/>
      <c r="R37" s="27"/>
      <c r="S37" s="27"/>
      <c r="T37" s="27"/>
      <c r="U37" s="27"/>
      <c r="V37" s="36"/>
      <c r="W37" s="38"/>
      <c r="X37" s="36"/>
      <c r="Y37" s="36"/>
    </row>
    <row r="38" spans="2:25">
      <c r="E38" s="26"/>
      <c r="F38" s="26"/>
      <c r="G38" s="26"/>
      <c r="H38" s="26"/>
      <c r="I38" s="26"/>
      <c r="J38" s="26"/>
      <c r="K38" s="26"/>
      <c r="L38" s="26"/>
      <c r="M38" s="26"/>
      <c r="N38" s="26"/>
      <c r="O38" s="26"/>
      <c r="P38" s="26"/>
      <c r="Q38" s="27"/>
      <c r="R38" s="27"/>
      <c r="S38" s="27"/>
      <c r="T38" s="27"/>
      <c r="U38" s="27"/>
      <c r="V38" s="36"/>
      <c r="W38" s="36"/>
      <c r="X38" s="36"/>
      <c r="Y38" s="36"/>
    </row>
    <row r="39" spans="2:25">
      <c r="E39" s="26"/>
      <c r="F39" s="26"/>
      <c r="G39" s="26"/>
      <c r="H39" s="26"/>
      <c r="I39" s="26"/>
      <c r="J39" s="26"/>
      <c r="K39" s="26"/>
      <c r="L39" s="26"/>
      <c r="M39" s="26"/>
      <c r="N39" s="26"/>
      <c r="O39" s="26"/>
      <c r="P39" s="26"/>
      <c r="Q39" s="27"/>
      <c r="R39" s="27"/>
      <c r="S39" s="27"/>
      <c r="T39" s="27"/>
      <c r="U39" s="27"/>
      <c r="V39" s="36"/>
      <c r="W39" s="39"/>
      <c r="X39" s="36"/>
      <c r="Y39" s="36"/>
    </row>
    <row r="40" spans="2:25" ht="18.5">
      <c r="B40" s="3"/>
      <c r="E40" s="12"/>
      <c r="F40" s="12"/>
      <c r="G40" s="12"/>
      <c r="H40" s="12"/>
      <c r="I40" s="12"/>
      <c r="J40" s="12"/>
      <c r="K40" s="12"/>
      <c r="L40" s="12"/>
      <c r="M40" s="12"/>
      <c r="N40" s="12"/>
      <c r="O40" s="12"/>
      <c r="P40" s="12"/>
    </row>
    <row r="41" spans="2:25">
      <c r="E41" s="12"/>
      <c r="F41" s="12"/>
      <c r="G41" s="12"/>
      <c r="H41" s="12"/>
      <c r="I41" s="12"/>
      <c r="J41" s="12"/>
      <c r="K41" s="12"/>
      <c r="L41" s="12"/>
      <c r="M41" s="12"/>
      <c r="N41" s="12"/>
      <c r="O41" s="12"/>
      <c r="P41" s="12"/>
    </row>
    <row r="42" spans="2:25">
      <c r="E42" s="12"/>
      <c r="F42" s="12"/>
      <c r="G42" s="12"/>
      <c r="H42" s="12"/>
      <c r="I42" s="12"/>
      <c r="J42" s="12"/>
      <c r="K42" s="12"/>
      <c r="L42" s="12"/>
      <c r="M42" s="12"/>
      <c r="N42" s="12"/>
      <c r="O42" s="12"/>
      <c r="P42" s="12"/>
    </row>
  </sheetData>
  <sheetProtection algorithmName="SHA-512" hashValue="o0uwbfQOhPu4L80JdMXso0Kr9PBoQJ9DSa5qP6z3FHpjYTLDykodBvQVtBah3D5WpsaiuZvUgEt29PcemJNnJQ==" saltValue="OEhJEJXhLDbpvEbbEgF73A==" spinCount="100000" sheet="1" objects="1" scenarios="1"/>
  <mergeCells count="1">
    <mergeCell ref="R1:V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4868D-D9CC-47E8-B4A0-7B7A273CC8D2}">
  <dimension ref="A1:S72"/>
  <sheetViews>
    <sheetView showGridLines="0" zoomScale="70" zoomScaleNormal="70" workbookViewId="0">
      <selection sqref="A1:XFD1048576"/>
    </sheetView>
  </sheetViews>
  <sheetFormatPr defaultColWidth="8.7265625" defaultRowHeight="14.5"/>
  <cols>
    <col min="1" max="4" width="9.26953125" style="15" customWidth="1"/>
    <col min="5" max="5" width="3.54296875" style="15" customWidth="1"/>
    <col min="6" max="6" width="47.453125" style="15" customWidth="1"/>
    <col min="7" max="7" width="15.453125" style="15" customWidth="1"/>
    <col min="8" max="13" width="10.453125" style="15" customWidth="1"/>
    <col min="14" max="14" width="3.54296875" style="15" customWidth="1"/>
    <col min="15" max="15" width="3.453125" style="15" customWidth="1"/>
    <col min="16" max="19" width="5.1796875" style="15" hidden="1" customWidth="1"/>
    <col min="20" max="20" width="5.1796875" style="15" customWidth="1"/>
    <col min="21" max="16384" width="8.7265625" style="15"/>
  </cols>
  <sheetData>
    <row r="1" spans="1:19" ht="13" customHeight="1">
      <c r="A1" s="41"/>
      <c r="B1" s="41"/>
      <c r="C1" s="41"/>
      <c r="D1" s="41"/>
      <c r="E1" s="41"/>
      <c r="F1" s="41"/>
      <c r="G1" s="41"/>
      <c r="H1" s="41"/>
      <c r="I1" s="41"/>
      <c r="J1" s="41"/>
      <c r="K1" s="41"/>
      <c r="L1" s="41"/>
      <c r="M1" s="41"/>
      <c r="N1" s="41"/>
      <c r="O1" s="41"/>
      <c r="P1" s="41"/>
      <c r="Q1" s="41"/>
      <c r="R1" s="41"/>
      <c r="S1" s="41"/>
    </row>
    <row r="2" spans="1:19" ht="13" customHeight="1">
      <c r="A2" s="14"/>
      <c r="B2" s="14"/>
      <c r="C2" s="14"/>
      <c r="D2" s="14"/>
      <c r="E2" s="21" t="s">
        <v>0</v>
      </c>
      <c r="F2" s="22" t="s">
        <v>0</v>
      </c>
      <c r="G2" s="22" t="s">
        <v>0</v>
      </c>
      <c r="H2" s="22" t="s">
        <v>0</v>
      </c>
      <c r="I2" s="22" t="s">
        <v>0</v>
      </c>
      <c r="J2" s="22" t="s">
        <v>0</v>
      </c>
      <c r="K2" s="22" t="s">
        <v>0</v>
      </c>
      <c r="L2" s="22" t="s">
        <v>0</v>
      </c>
      <c r="M2" s="22" t="s">
        <v>0</v>
      </c>
      <c r="N2" s="23"/>
      <c r="O2" s="14"/>
      <c r="P2" s="14"/>
      <c r="Q2" s="14"/>
      <c r="R2" s="14"/>
      <c r="S2" s="14"/>
    </row>
    <row r="3" spans="1:19" ht="24" customHeight="1">
      <c r="A3" s="41"/>
      <c r="B3" s="41"/>
      <c r="C3" s="41"/>
      <c r="D3" s="41"/>
      <c r="E3" s="24" t="s">
        <v>0</v>
      </c>
      <c r="F3" s="114" t="s">
        <v>1</v>
      </c>
      <c r="G3" s="114"/>
      <c r="H3" s="114"/>
      <c r="I3" s="114"/>
      <c r="J3" s="114"/>
      <c r="K3" s="114"/>
      <c r="L3" s="114"/>
      <c r="M3" s="114"/>
      <c r="N3" s="40"/>
      <c r="O3" s="41"/>
      <c r="P3" s="41">
        <v>2023</v>
      </c>
      <c r="Q3" s="41">
        <v>2024</v>
      </c>
      <c r="R3" s="41"/>
      <c r="S3" s="41"/>
    </row>
    <row r="4" spans="1:19" ht="14.15" customHeight="1" thickBot="1">
      <c r="A4" s="41"/>
      <c r="B4" s="41"/>
      <c r="C4" s="41"/>
      <c r="D4" s="41"/>
      <c r="E4" s="24" t="s">
        <v>0</v>
      </c>
      <c r="F4" s="115"/>
      <c r="G4" s="116"/>
      <c r="H4" s="116"/>
      <c r="I4" s="116"/>
      <c r="J4" s="116"/>
      <c r="K4" s="116"/>
      <c r="L4" s="116"/>
      <c r="M4" s="116"/>
      <c r="N4" s="40"/>
      <c r="O4" s="41"/>
      <c r="P4" s="16" t="s">
        <v>2</v>
      </c>
      <c r="Q4" s="17"/>
      <c r="R4" s="17"/>
      <c r="S4" s="17"/>
    </row>
    <row r="5" spans="1:19" ht="25" customHeight="1" thickTop="1" thickBot="1">
      <c r="A5" s="41"/>
      <c r="B5" s="41"/>
      <c r="C5" s="41"/>
      <c r="D5" s="41"/>
      <c r="E5" s="24" t="s">
        <v>0</v>
      </c>
      <c r="F5" s="74" t="s">
        <v>3</v>
      </c>
      <c r="G5" s="75" t="s">
        <v>4</v>
      </c>
      <c r="H5" s="77">
        <v>2025</v>
      </c>
      <c r="I5" s="78">
        <v>2026</v>
      </c>
      <c r="J5" s="76">
        <v>2027</v>
      </c>
      <c r="K5" s="76">
        <v>2028</v>
      </c>
      <c r="L5" s="77">
        <v>2029</v>
      </c>
      <c r="M5" s="77">
        <v>2030</v>
      </c>
      <c r="N5" s="40"/>
      <c r="O5" s="41"/>
      <c r="P5" s="42" t="s">
        <v>5</v>
      </c>
      <c r="Q5" s="42" t="s">
        <v>5</v>
      </c>
      <c r="R5" s="18"/>
      <c r="S5" s="19"/>
    </row>
    <row r="6" spans="1:19" ht="2.15" customHeight="1" thickTop="1">
      <c r="A6" s="41"/>
      <c r="B6" s="41"/>
      <c r="C6" s="41"/>
      <c r="D6" s="41"/>
      <c r="E6" s="24" t="s">
        <v>0</v>
      </c>
      <c r="F6" s="79"/>
      <c r="G6" s="79"/>
      <c r="H6" s="80"/>
      <c r="I6" s="80"/>
      <c r="J6" s="80"/>
      <c r="K6" s="80"/>
      <c r="L6" s="80"/>
      <c r="M6" s="80"/>
      <c r="N6" s="40"/>
      <c r="O6" s="41"/>
      <c r="P6" s="72" t="s">
        <v>6</v>
      </c>
      <c r="Q6" s="44" t="e">
        <f>1-P29</f>
        <v>#VALUE!</v>
      </c>
      <c r="R6" s="45"/>
      <c r="S6" s="45"/>
    </row>
    <row r="7" spans="1:19" ht="41.5" customHeight="1" thickBot="1">
      <c r="A7" s="41"/>
      <c r="B7" s="41"/>
      <c r="C7" s="41"/>
      <c r="D7" s="41"/>
      <c r="E7" s="24" t="s">
        <v>0</v>
      </c>
      <c r="F7" s="81" t="s">
        <v>31</v>
      </c>
      <c r="G7" s="82" t="s">
        <v>7</v>
      </c>
      <c r="H7" s="83">
        <v>0.05</v>
      </c>
      <c r="I7" s="83">
        <v>0.02</v>
      </c>
      <c r="J7" s="84"/>
      <c r="K7" s="83"/>
      <c r="L7" s="83"/>
      <c r="M7" s="84"/>
      <c r="N7" s="40"/>
      <c r="O7" s="41"/>
      <c r="P7" s="43">
        <v>0.01</v>
      </c>
      <c r="Q7" s="45">
        <f>1-0.77-H7</f>
        <v>0.18</v>
      </c>
      <c r="R7" s="45"/>
      <c r="S7" s="45"/>
    </row>
    <row r="8" spans="1:19" ht="39.65" hidden="1" customHeight="1" thickBot="1">
      <c r="A8" s="41"/>
      <c r="B8" s="41"/>
      <c r="C8" s="41"/>
      <c r="D8" s="41"/>
      <c r="E8" s="24"/>
      <c r="F8" s="85" t="s">
        <v>8</v>
      </c>
      <c r="G8" s="86"/>
      <c r="H8" s="88">
        <f t="shared" ref="H8:M8" si="0">IF(H7&gt;0,1-H7,"")</f>
        <v>0.95</v>
      </c>
      <c r="I8" s="88">
        <f t="shared" si="0"/>
        <v>0.98</v>
      </c>
      <c r="J8" s="88" t="str">
        <f t="shared" si="0"/>
        <v/>
      </c>
      <c r="K8" s="87" t="str">
        <f t="shared" si="0"/>
        <v/>
      </c>
      <c r="L8" s="87" t="str">
        <f t="shared" si="0"/>
        <v/>
      </c>
      <c r="M8" s="88" t="str">
        <f t="shared" si="0"/>
        <v/>
      </c>
      <c r="N8" s="40"/>
      <c r="O8" s="41"/>
      <c r="P8" s="43">
        <v>0.02</v>
      </c>
      <c r="Q8" s="45"/>
      <c r="R8" s="45"/>
      <c r="S8" s="45"/>
    </row>
    <row r="9" spans="1:19" s="11" customFormat="1" ht="1.5" hidden="1" customHeight="1">
      <c r="E9" s="24"/>
      <c r="F9" s="85"/>
      <c r="G9" s="89"/>
      <c r="H9" s="90"/>
      <c r="I9" s="90"/>
      <c r="J9" s="90"/>
      <c r="K9" s="90"/>
      <c r="L9" s="90"/>
      <c r="M9" s="90"/>
      <c r="N9" s="25"/>
      <c r="P9" s="43">
        <v>0.03</v>
      </c>
      <c r="Q9" s="45"/>
      <c r="R9" s="45"/>
      <c r="S9" s="45"/>
    </row>
    <row r="10" spans="1:19" ht="12.65" hidden="1" customHeight="1">
      <c r="A10" s="41"/>
      <c r="B10" s="41"/>
      <c r="C10" s="41"/>
      <c r="D10" s="41"/>
      <c r="E10" s="24" t="s">
        <v>0</v>
      </c>
      <c r="F10" s="91"/>
      <c r="G10" s="89"/>
      <c r="H10" s="92"/>
      <c r="I10" s="92"/>
      <c r="J10" s="93"/>
      <c r="K10" s="92"/>
      <c r="L10" s="92"/>
      <c r="M10" s="93"/>
      <c r="N10" s="40"/>
      <c r="O10" s="41"/>
      <c r="P10" s="43">
        <v>0.04</v>
      </c>
      <c r="Q10" s="45"/>
      <c r="R10" s="45"/>
      <c r="S10" s="45"/>
    </row>
    <row r="11" spans="1:19" ht="33.65" customHeight="1">
      <c r="A11" s="41"/>
      <c r="B11" s="41"/>
      <c r="C11" s="41"/>
      <c r="D11" s="41"/>
      <c r="E11" s="46"/>
      <c r="F11" s="94" t="s">
        <v>9</v>
      </c>
      <c r="G11" s="117" t="s">
        <v>10</v>
      </c>
      <c r="H11" s="95">
        <f t="shared" ref="H11:M11" si="1">IFERROR((5.26*H7*100),"")</f>
        <v>26.3</v>
      </c>
      <c r="I11" s="95">
        <f>IFERROR((5.26*I7*100),"")</f>
        <v>10.52</v>
      </c>
      <c r="J11" s="96">
        <f t="shared" si="1"/>
        <v>0</v>
      </c>
      <c r="K11" s="95">
        <f t="shared" si="1"/>
        <v>0</v>
      </c>
      <c r="L11" s="95">
        <f t="shared" si="1"/>
        <v>0</v>
      </c>
      <c r="M11" s="96">
        <f t="shared" si="1"/>
        <v>0</v>
      </c>
      <c r="N11" s="40"/>
      <c r="O11" s="41"/>
      <c r="P11" s="43">
        <v>0.05</v>
      </c>
      <c r="Q11" s="45">
        <f>Q7-0.01</f>
        <v>0.16999999999999998</v>
      </c>
      <c r="R11" s="45"/>
      <c r="S11" s="45"/>
    </row>
    <row r="12" spans="1:19" ht="12.65" hidden="1" customHeight="1">
      <c r="A12" s="41"/>
      <c r="B12" s="41"/>
      <c r="C12" s="41"/>
      <c r="D12" s="41"/>
      <c r="E12" s="46"/>
      <c r="F12" s="85"/>
      <c r="G12" s="118"/>
      <c r="H12" s="96"/>
      <c r="I12" s="96"/>
      <c r="J12" s="96"/>
      <c r="K12" s="96"/>
      <c r="L12" s="96"/>
      <c r="M12" s="96"/>
      <c r="N12" s="40"/>
      <c r="O12" s="41"/>
      <c r="P12" s="43">
        <v>0.06</v>
      </c>
      <c r="Q12" s="45"/>
      <c r="R12" s="45"/>
      <c r="S12" s="45"/>
    </row>
    <row r="13" spans="1:19" ht="33.65" customHeight="1">
      <c r="A13" s="41"/>
      <c r="B13" s="41"/>
      <c r="C13" s="41"/>
      <c r="D13" s="41"/>
      <c r="E13" s="46"/>
      <c r="F13" s="97" t="s">
        <v>11</v>
      </c>
      <c r="G13" s="118"/>
      <c r="H13" s="96">
        <f>IFERROR(H11,"")</f>
        <v>26.3</v>
      </c>
      <c r="I13" s="96">
        <f t="shared" ref="I13:M13" si="2">IFERROR(H13+I11,"")</f>
        <v>36.82</v>
      </c>
      <c r="J13" s="96">
        <f t="shared" si="2"/>
        <v>36.82</v>
      </c>
      <c r="K13" s="96">
        <f t="shared" si="2"/>
        <v>36.82</v>
      </c>
      <c r="L13" s="96">
        <f t="shared" si="2"/>
        <v>36.82</v>
      </c>
      <c r="M13" s="96">
        <f t="shared" si="2"/>
        <v>36.82</v>
      </c>
      <c r="N13" s="40"/>
      <c r="O13" s="41"/>
      <c r="P13" s="43">
        <v>7.0000000000000007E-2</v>
      </c>
      <c r="Q13" s="45"/>
      <c r="R13" s="45"/>
      <c r="S13" s="45"/>
    </row>
    <row r="14" spans="1:19" ht="33.65" customHeight="1" thickBot="1">
      <c r="A14" s="41"/>
      <c r="B14" s="41"/>
      <c r="C14" s="41"/>
      <c r="D14" s="41"/>
      <c r="E14" s="46"/>
      <c r="F14" s="98" t="s">
        <v>12</v>
      </c>
      <c r="G14" s="119"/>
      <c r="H14" s="120">
        <f>SUM(H11:M11)</f>
        <v>36.82</v>
      </c>
      <c r="I14" s="121"/>
      <c r="J14" s="121"/>
      <c r="K14" s="121"/>
      <c r="L14" s="121"/>
      <c r="M14" s="122"/>
      <c r="N14" s="40"/>
      <c r="O14" s="41"/>
      <c r="P14" s="43">
        <v>0.08</v>
      </c>
      <c r="Q14" s="45"/>
      <c r="R14" s="45"/>
      <c r="S14" s="45"/>
    </row>
    <row r="15" spans="1:19" ht="12.65" customHeight="1" thickTop="1">
      <c r="A15" s="41"/>
      <c r="B15" s="41"/>
      <c r="C15" s="41"/>
      <c r="D15" s="41"/>
      <c r="E15" s="46"/>
      <c r="F15" s="71"/>
      <c r="G15" s="71"/>
      <c r="H15" s="71"/>
      <c r="I15" s="71"/>
      <c r="J15" s="71"/>
      <c r="K15" s="71"/>
      <c r="L15" s="71"/>
      <c r="M15" s="71"/>
      <c r="N15" s="40"/>
      <c r="O15" s="41"/>
      <c r="P15" s="43">
        <v>0.09</v>
      </c>
      <c r="Q15" s="45"/>
      <c r="R15" s="45"/>
      <c r="S15" s="45"/>
    </row>
    <row r="16" spans="1:19" s="20" customFormat="1" ht="12.65" customHeight="1">
      <c r="A16" s="47"/>
      <c r="B16" s="47"/>
      <c r="C16" s="47"/>
      <c r="D16" s="47"/>
      <c r="E16" s="68"/>
      <c r="F16" s="69"/>
      <c r="G16" s="69"/>
      <c r="H16" s="69"/>
      <c r="I16" s="69"/>
      <c r="J16" s="69"/>
      <c r="K16" s="69"/>
      <c r="L16" s="69"/>
      <c r="M16" s="69"/>
      <c r="N16" s="70"/>
      <c r="O16" s="48"/>
      <c r="P16" s="43">
        <v>0.1</v>
      </c>
      <c r="Q16" s="45"/>
      <c r="R16" s="45"/>
      <c r="S16" s="45"/>
    </row>
    <row r="17" spans="1:19" s="20" customFormat="1" ht="19" customHeight="1">
      <c r="A17" s="47"/>
      <c r="B17" s="47"/>
      <c r="C17" s="47"/>
      <c r="D17" s="47"/>
      <c r="E17" s="109" t="s">
        <v>32</v>
      </c>
      <c r="F17" s="109"/>
      <c r="G17" s="41"/>
      <c r="H17" s="41"/>
      <c r="I17" s="41"/>
      <c r="J17" s="41"/>
      <c r="K17" s="41"/>
      <c r="L17" s="41"/>
      <c r="M17" s="41"/>
      <c r="N17" s="48"/>
      <c r="O17" s="48"/>
      <c r="P17" s="43">
        <v>0.11</v>
      </c>
      <c r="Q17" s="45"/>
      <c r="R17" s="45"/>
      <c r="S17" s="45"/>
    </row>
    <row r="18" spans="1:19" s="20" customFormat="1" ht="12.65" customHeight="1">
      <c r="A18" s="47"/>
      <c r="B18" s="47"/>
      <c r="C18" s="47"/>
      <c r="D18" s="47"/>
      <c r="E18" s="41"/>
      <c r="F18" s="41"/>
      <c r="G18" s="41"/>
      <c r="H18" s="41"/>
      <c r="I18" s="41"/>
      <c r="J18" s="41"/>
      <c r="K18" s="41"/>
      <c r="L18" s="41"/>
      <c r="M18" s="41"/>
      <c r="N18" s="48"/>
      <c r="O18" s="48"/>
      <c r="P18" s="43">
        <v>0.12</v>
      </c>
      <c r="Q18" s="45"/>
      <c r="R18" s="45"/>
      <c r="S18" s="45"/>
    </row>
    <row r="19" spans="1:19" s="20" customFormat="1" ht="12.65" customHeight="1">
      <c r="A19" s="47"/>
      <c r="B19" s="47"/>
      <c r="C19" s="47"/>
      <c r="D19" s="47"/>
      <c r="E19" s="41"/>
      <c r="F19" s="41"/>
      <c r="G19" s="41"/>
      <c r="H19" s="41"/>
      <c r="I19" s="41"/>
      <c r="J19" s="41"/>
      <c r="K19" s="41"/>
      <c r="L19" s="41"/>
      <c r="M19" s="41"/>
      <c r="N19" s="48"/>
      <c r="O19" s="48"/>
      <c r="P19" s="43">
        <v>0.13</v>
      </c>
      <c r="Q19" s="45"/>
      <c r="R19" s="45"/>
      <c r="S19" s="45"/>
    </row>
    <row r="20" spans="1:19" s="20" customFormat="1" ht="12.65" customHeight="1">
      <c r="A20" s="47"/>
      <c r="B20" s="47"/>
      <c r="C20" s="47"/>
      <c r="D20" s="47"/>
      <c r="E20" s="41"/>
      <c r="F20" s="41"/>
      <c r="G20" s="41"/>
      <c r="H20" s="41"/>
      <c r="I20" s="41"/>
      <c r="J20" s="41"/>
      <c r="K20" s="41"/>
      <c r="L20" s="41"/>
      <c r="M20" s="41"/>
      <c r="N20" s="48"/>
      <c r="O20" s="48"/>
      <c r="P20" s="43">
        <v>0.14000000000000001</v>
      </c>
      <c r="Q20" s="45"/>
      <c r="R20" s="45"/>
      <c r="S20" s="45"/>
    </row>
    <row r="21" spans="1:19" s="20" customFormat="1" ht="12.65" customHeight="1">
      <c r="A21" s="47"/>
      <c r="B21" s="47"/>
      <c r="C21" s="47"/>
      <c r="D21" s="47"/>
      <c r="E21" s="41"/>
      <c r="F21" s="41"/>
      <c r="G21" s="41"/>
      <c r="H21" s="41"/>
      <c r="I21" s="41"/>
      <c r="J21" s="41"/>
      <c r="K21" s="41"/>
      <c r="L21" s="41"/>
      <c r="M21" s="41"/>
      <c r="N21" s="48"/>
      <c r="O21" s="48"/>
      <c r="P21" s="43">
        <v>0.15</v>
      </c>
      <c r="Q21" s="45"/>
      <c r="R21" s="45"/>
      <c r="S21" s="45"/>
    </row>
    <row r="22" spans="1:19" s="20" customFormat="1" ht="12.65" customHeight="1">
      <c r="A22" s="47"/>
      <c r="B22" s="47"/>
      <c r="C22" s="47"/>
      <c r="D22" s="47"/>
      <c r="E22" s="41"/>
      <c r="F22" s="41"/>
      <c r="G22" s="41"/>
      <c r="H22" s="41"/>
      <c r="I22" s="41"/>
      <c r="J22" s="41"/>
      <c r="K22" s="41"/>
      <c r="L22" s="41"/>
      <c r="M22" s="41"/>
      <c r="N22" s="48"/>
      <c r="O22" s="48"/>
      <c r="P22" s="43">
        <v>0.16</v>
      </c>
      <c r="Q22" s="45"/>
      <c r="R22" s="45"/>
      <c r="S22" s="45"/>
    </row>
    <row r="23" spans="1:19" s="20" customFormat="1" ht="12.65" customHeight="1">
      <c r="A23" s="47"/>
      <c r="B23" s="47"/>
      <c r="C23" s="47"/>
      <c r="D23" s="47"/>
      <c r="E23" s="41"/>
      <c r="F23" s="41"/>
      <c r="G23" s="41"/>
      <c r="H23" s="41"/>
      <c r="I23" s="41"/>
      <c r="J23" s="41"/>
      <c r="K23" s="41"/>
      <c r="L23" s="41"/>
      <c r="M23" s="41"/>
      <c r="N23" s="48"/>
      <c r="O23" s="48"/>
      <c r="P23" s="43">
        <v>0.17</v>
      </c>
      <c r="Q23" s="45"/>
      <c r="R23" s="45"/>
      <c r="S23" s="45"/>
    </row>
    <row r="24" spans="1:19" s="20" customFormat="1" ht="12.65" customHeight="1">
      <c r="A24" s="47"/>
      <c r="B24" s="47"/>
      <c r="C24" s="47"/>
      <c r="D24" s="47"/>
      <c r="E24" s="41"/>
      <c r="F24" s="41"/>
      <c r="G24" s="41"/>
      <c r="H24" s="41"/>
      <c r="I24" s="41"/>
      <c r="J24" s="41"/>
      <c r="K24" s="41"/>
      <c r="L24" s="41"/>
      <c r="M24" s="41"/>
      <c r="N24" s="48"/>
      <c r="O24" s="48"/>
      <c r="P24" s="43">
        <v>0.18</v>
      </c>
      <c r="Q24" s="45"/>
      <c r="R24" s="45"/>
      <c r="S24" s="45"/>
    </row>
    <row r="25" spans="1:19" s="20" customFormat="1" ht="12.65" customHeight="1">
      <c r="A25" s="47"/>
      <c r="B25" s="47"/>
      <c r="C25" s="47"/>
      <c r="D25" s="47"/>
      <c r="E25" s="41"/>
      <c r="F25" s="41"/>
      <c r="G25" s="41"/>
      <c r="H25" s="41"/>
      <c r="I25" s="41"/>
      <c r="J25" s="41"/>
      <c r="K25" s="41"/>
      <c r="L25" s="41"/>
      <c r="M25" s="41"/>
      <c r="N25" s="48"/>
      <c r="O25" s="48"/>
      <c r="P25" s="43">
        <v>0.19</v>
      </c>
      <c r="Q25" s="45"/>
      <c r="R25" s="45"/>
      <c r="S25" s="45"/>
    </row>
    <row r="26" spans="1:19" s="20" customFormat="1" ht="12.65" customHeight="1">
      <c r="A26" s="47"/>
      <c r="B26" s="47"/>
      <c r="C26" s="47"/>
      <c r="D26" s="47"/>
      <c r="E26" s="41"/>
      <c r="F26" s="41"/>
      <c r="G26" s="41"/>
      <c r="H26" s="41"/>
      <c r="I26" s="41"/>
      <c r="J26" s="41"/>
      <c r="K26" s="41"/>
      <c r="L26" s="41"/>
      <c r="M26" s="41"/>
      <c r="N26" s="48"/>
      <c r="O26" s="48"/>
      <c r="P26" s="43">
        <v>0.2</v>
      </c>
      <c r="Q26" s="45"/>
      <c r="R26" s="45"/>
      <c r="S26" s="45"/>
    </row>
    <row r="27" spans="1:19" s="20" customFormat="1" ht="12.65" customHeight="1">
      <c r="A27" s="14"/>
      <c r="B27" s="14"/>
      <c r="C27" s="14"/>
      <c r="D27" s="14"/>
      <c r="E27" s="41"/>
      <c r="F27" s="41"/>
      <c r="G27" s="41"/>
      <c r="H27" s="41"/>
      <c r="I27" s="41"/>
      <c r="J27" s="41"/>
      <c r="K27" s="41"/>
      <c r="L27" s="41"/>
      <c r="M27" s="41"/>
      <c r="N27" s="14"/>
      <c r="O27" s="14"/>
      <c r="P27" s="43">
        <v>0.21</v>
      </c>
      <c r="Q27" s="45"/>
      <c r="R27" s="45"/>
      <c r="S27" s="45"/>
    </row>
    <row r="28" spans="1:19" s="20" customFormat="1" ht="29.5" customHeight="1">
      <c r="A28" s="14"/>
      <c r="B28" s="14"/>
      <c r="C28" s="14"/>
      <c r="D28" s="14"/>
      <c r="E28" s="41"/>
      <c r="F28" s="41"/>
      <c r="G28" s="41"/>
      <c r="H28" s="41"/>
      <c r="I28" s="41"/>
      <c r="J28" s="41"/>
      <c r="K28" s="41"/>
      <c r="L28" s="41"/>
      <c r="M28" s="41"/>
      <c r="N28" s="14"/>
      <c r="O28" s="14"/>
      <c r="P28" s="43">
        <v>0.22</v>
      </c>
      <c r="Q28" s="45"/>
      <c r="R28" s="45"/>
      <c r="S28" s="45"/>
    </row>
    <row r="29" spans="1:19" ht="27.65" customHeight="1">
      <c r="A29" s="41"/>
      <c r="B29" s="41"/>
      <c r="C29" s="41"/>
      <c r="D29" s="41"/>
      <c r="E29" s="41"/>
      <c r="F29" s="41"/>
      <c r="G29" s="41"/>
      <c r="H29" s="41"/>
      <c r="I29" s="41"/>
      <c r="J29" s="41"/>
      <c r="K29" s="41"/>
      <c r="L29" s="41"/>
      <c r="M29" s="41"/>
      <c r="N29" s="41"/>
      <c r="O29" s="41"/>
      <c r="P29" s="110" t="s">
        <v>6</v>
      </c>
      <c r="Q29" s="45"/>
      <c r="R29" s="45"/>
      <c r="S29" s="45"/>
    </row>
    <row r="30" spans="1:19">
      <c r="A30" s="41"/>
      <c r="B30" s="41"/>
      <c r="C30" s="41"/>
      <c r="D30" s="41"/>
      <c r="E30" s="41"/>
      <c r="F30" s="41"/>
      <c r="G30" s="41"/>
      <c r="H30" s="41"/>
      <c r="I30" s="41"/>
      <c r="J30" s="41"/>
      <c r="K30" s="41"/>
      <c r="L30" s="41"/>
      <c r="M30" s="41"/>
      <c r="N30" s="41"/>
      <c r="O30" s="41"/>
      <c r="P30" s="72"/>
      <c r="Q30" s="45"/>
      <c r="R30" s="45"/>
      <c r="S30" s="45"/>
    </row>
    <row r="31" spans="1:19">
      <c r="A31" s="41"/>
      <c r="B31" s="41"/>
      <c r="C31" s="41"/>
      <c r="D31" s="41"/>
      <c r="E31" s="41"/>
      <c r="F31" s="41"/>
      <c r="G31" s="41"/>
      <c r="H31" s="41"/>
      <c r="I31" s="41"/>
      <c r="J31" s="41"/>
      <c r="K31" s="41"/>
      <c r="L31" s="41"/>
      <c r="M31" s="41"/>
      <c r="N31" s="41"/>
      <c r="O31" s="41"/>
      <c r="P31" s="43"/>
      <c r="Q31" s="45"/>
      <c r="R31" s="45"/>
      <c r="S31" s="45"/>
    </row>
    <row r="32" spans="1:19">
      <c r="A32" s="41"/>
      <c r="B32" s="41"/>
      <c r="C32" s="41"/>
      <c r="D32" s="41"/>
      <c r="E32" s="41"/>
      <c r="F32" s="111"/>
      <c r="G32" s="41"/>
      <c r="H32" s="41"/>
      <c r="I32" s="41"/>
      <c r="J32" s="41"/>
      <c r="K32" s="41"/>
      <c r="L32" s="41"/>
      <c r="M32" s="41"/>
      <c r="N32" s="41"/>
      <c r="O32" s="41"/>
      <c r="P32" s="43"/>
      <c r="Q32" s="45"/>
      <c r="R32" s="45"/>
      <c r="S32" s="45"/>
    </row>
    <row r="33" spans="1:19">
      <c r="A33" s="41"/>
      <c r="B33" s="41"/>
      <c r="C33" s="41"/>
      <c r="D33" s="41"/>
      <c r="E33" s="41"/>
      <c r="F33" s="41"/>
      <c r="G33" s="41"/>
      <c r="H33" s="41"/>
      <c r="I33" s="41"/>
      <c r="J33" s="41"/>
      <c r="K33" s="41"/>
      <c r="L33" s="41"/>
      <c r="M33" s="41"/>
      <c r="N33" s="41"/>
      <c r="O33" s="41"/>
      <c r="P33" s="43"/>
      <c r="Q33" s="45"/>
      <c r="R33" s="45"/>
      <c r="S33" s="45"/>
    </row>
    <row r="34" spans="1:19">
      <c r="A34" s="41"/>
      <c r="B34" s="41"/>
      <c r="C34" s="41"/>
      <c r="D34" s="41"/>
      <c r="E34" s="41"/>
      <c r="F34" s="41"/>
      <c r="G34" s="41"/>
      <c r="H34" s="41"/>
      <c r="I34" s="41"/>
      <c r="J34" s="41"/>
      <c r="K34" s="41"/>
      <c r="L34" s="41"/>
      <c r="M34" s="41"/>
      <c r="N34" s="41"/>
      <c r="O34" s="41"/>
      <c r="P34" s="43"/>
      <c r="Q34" s="45"/>
      <c r="R34" s="45"/>
      <c r="S34" s="45"/>
    </row>
    <row r="35" spans="1:19">
      <c r="A35" s="41"/>
      <c r="B35" s="41"/>
      <c r="C35" s="41"/>
      <c r="D35" s="41"/>
      <c r="E35" s="41"/>
      <c r="F35" s="41"/>
      <c r="G35" s="41"/>
      <c r="H35" s="41"/>
      <c r="I35" s="41"/>
      <c r="J35" s="41"/>
      <c r="K35" s="41"/>
      <c r="L35" s="41"/>
      <c r="M35" s="41"/>
      <c r="N35" s="41"/>
      <c r="O35" s="41"/>
      <c r="P35" s="43"/>
      <c r="Q35" s="45"/>
      <c r="R35" s="45"/>
      <c r="S35" s="45"/>
    </row>
    <row r="36" spans="1:19">
      <c r="A36" s="41"/>
      <c r="B36" s="41"/>
      <c r="C36" s="41"/>
      <c r="D36" s="41"/>
      <c r="E36" s="41"/>
      <c r="F36" s="41"/>
      <c r="G36" s="41"/>
      <c r="H36" s="41"/>
      <c r="I36" s="41"/>
      <c r="J36" s="41"/>
      <c r="K36" s="41"/>
      <c r="L36" s="41"/>
      <c r="M36" s="41"/>
      <c r="N36" s="41"/>
      <c r="O36" s="41"/>
      <c r="P36" s="43"/>
      <c r="Q36" s="45"/>
      <c r="R36" s="45"/>
      <c r="S36" s="45"/>
    </row>
    <row r="37" spans="1:19">
      <c r="A37" s="41"/>
      <c r="B37" s="41"/>
      <c r="C37" s="41"/>
      <c r="D37" s="41"/>
      <c r="E37" s="41"/>
      <c r="F37" s="41"/>
      <c r="G37" s="41"/>
      <c r="H37" s="41"/>
      <c r="I37" s="41"/>
      <c r="J37" s="41"/>
      <c r="K37" s="41"/>
      <c r="L37" s="41"/>
      <c r="M37" s="41"/>
      <c r="N37" s="41"/>
      <c r="O37" s="41"/>
      <c r="P37" s="43"/>
      <c r="Q37" s="45"/>
      <c r="R37" s="45"/>
      <c r="S37" s="45"/>
    </row>
    <row r="38" spans="1:19">
      <c r="A38" s="41"/>
      <c r="B38" s="41"/>
      <c r="C38" s="41"/>
      <c r="D38" s="41"/>
      <c r="E38" s="41"/>
      <c r="F38" s="41"/>
      <c r="G38" s="41"/>
      <c r="H38" s="41"/>
      <c r="I38" s="41"/>
      <c r="J38" s="41"/>
      <c r="K38" s="41"/>
      <c r="L38" s="41"/>
      <c r="M38" s="41"/>
      <c r="N38" s="41"/>
      <c r="O38" s="41"/>
      <c r="P38" s="43"/>
      <c r="Q38" s="45"/>
      <c r="R38" s="45"/>
      <c r="S38" s="45"/>
    </row>
    <row r="39" spans="1:19">
      <c r="A39" s="41"/>
      <c r="B39" s="41"/>
      <c r="C39" s="41"/>
      <c r="D39" s="41"/>
      <c r="E39" s="41"/>
      <c r="F39" s="41"/>
      <c r="G39" s="41"/>
      <c r="H39" s="41"/>
      <c r="I39" s="41"/>
      <c r="J39" s="41"/>
      <c r="K39" s="41"/>
      <c r="L39" s="41"/>
      <c r="M39" s="41"/>
      <c r="N39" s="41"/>
      <c r="O39" s="41"/>
      <c r="P39" s="43"/>
      <c r="Q39" s="45"/>
      <c r="R39" s="45"/>
      <c r="S39" s="45"/>
    </row>
    <row r="40" spans="1:19">
      <c r="A40" s="41"/>
      <c r="B40" s="41"/>
      <c r="C40" s="41"/>
      <c r="D40" s="41"/>
      <c r="E40" s="41"/>
      <c r="F40" s="41"/>
      <c r="G40" s="41"/>
      <c r="H40" s="41"/>
      <c r="I40" s="41"/>
      <c r="J40" s="41"/>
      <c r="K40" s="41"/>
      <c r="L40" s="41"/>
      <c r="M40" s="41"/>
      <c r="N40" s="41"/>
      <c r="O40" s="41"/>
      <c r="P40" s="43"/>
      <c r="Q40" s="45"/>
      <c r="R40" s="45"/>
      <c r="S40" s="45"/>
    </row>
    <row r="41" spans="1:19">
      <c r="A41" s="41"/>
      <c r="B41" s="41"/>
      <c r="C41" s="41"/>
      <c r="D41" s="41"/>
      <c r="E41" s="41"/>
      <c r="F41" s="41"/>
      <c r="G41" s="41"/>
      <c r="H41" s="41"/>
      <c r="I41" s="41"/>
      <c r="J41" s="41"/>
      <c r="K41" s="41"/>
      <c r="L41" s="41"/>
      <c r="M41" s="41"/>
      <c r="N41" s="41"/>
      <c r="O41" s="41"/>
      <c r="P41" s="43"/>
      <c r="Q41" s="45"/>
      <c r="R41" s="45"/>
      <c r="S41" s="45"/>
    </row>
    <row r="42" spans="1:19">
      <c r="A42" s="41"/>
      <c r="B42" s="41"/>
      <c r="C42" s="41"/>
      <c r="D42" s="41"/>
      <c r="E42" s="41"/>
      <c r="F42" s="41"/>
      <c r="G42" s="41"/>
      <c r="H42" s="41"/>
      <c r="I42" s="41"/>
      <c r="J42" s="41"/>
      <c r="K42" s="41"/>
      <c r="L42" s="41"/>
      <c r="M42" s="41"/>
      <c r="N42" s="41"/>
      <c r="O42" s="41"/>
      <c r="P42" s="43"/>
      <c r="Q42" s="45"/>
      <c r="R42" s="45"/>
      <c r="S42" s="45"/>
    </row>
    <row r="43" spans="1:19">
      <c r="A43" s="41"/>
      <c r="B43" s="41"/>
      <c r="C43" s="41"/>
      <c r="D43" s="41"/>
      <c r="E43" s="41"/>
      <c r="F43" s="41"/>
      <c r="G43" s="41"/>
      <c r="H43" s="41"/>
      <c r="I43" s="41"/>
      <c r="J43" s="41"/>
      <c r="K43" s="41"/>
      <c r="L43" s="41"/>
      <c r="M43" s="41"/>
      <c r="N43" s="41"/>
      <c r="O43" s="41"/>
      <c r="P43" s="43"/>
      <c r="Q43" s="45"/>
      <c r="R43" s="45"/>
      <c r="S43" s="45"/>
    </row>
    <row r="44" spans="1:19">
      <c r="A44" s="41"/>
      <c r="B44" s="41"/>
      <c r="C44" s="41"/>
      <c r="D44" s="41"/>
      <c r="E44" s="41"/>
      <c r="F44" s="41"/>
      <c r="G44" s="41"/>
      <c r="H44" s="41"/>
      <c r="I44" s="41"/>
      <c r="J44" s="41"/>
      <c r="K44" s="41"/>
      <c r="L44" s="41"/>
      <c r="M44" s="41"/>
      <c r="N44" s="41"/>
      <c r="O44" s="41"/>
      <c r="P44" s="43"/>
      <c r="Q44" s="45"/>
      <c r="R44" s="45"/>
      <c r="S44" s="45"/>
    </row>
    <row r="45" spans="1:19">
      <c r="A45" s="41"/>
      <c r="B45" s="41"/>
      <c r="C45" s="41"/>
      <c r="D45" s="41"/>
      <c r="E45" s="41"/>
      <c r="F45" s="41"/>
      <c r="G45" s="41"/>
      <c r="H45" s="41"/>
      <c r="I45" s="41"/>
      <c r="J45" s="41"/>
      <c r="K45" s="41"/>
      <c r="L45" s="41"/>
      <c r="M45" s="41"/>
      <c r="N45" s="41"/>
      <c r="O45" s="41"/>
      <c r="P45" s="43"/>
      <c r="Q45" s="45"/>
      <c r="R45" s="45"/>
      <c r="S45" s="45"/>
    </row>
    <row r="46" spans="1:19">
      <c r="A46" s="41"/>
      <c r="B46" s="41"/>
      <c r="C46" s="41"/>
      <c r="D46" s="41"/>
      <c r="E46" s="41"/>
      <c r="F46" s="41"/>
      <c r="G46" s="41"/>
      <c r="H46" s="41"/>
      <c r="I46" s="41"/>
      <c r="J46" s="41"/>
      <c r="K46" s="41"/>
      <c r="L46" s="41"/>
      <c r="M46" s="41"/>
      <c r="N46" s="41"/>
      <c r="O46" s="41"/>
      <c r="P46" s="43"/>
      <c r="Q46" s="45"/>
      <c r="R46" s="45"/>
      <c r="S46" s="45"/>
    </row>
    <row r="47" spans="1:19">
      <c r="A47" s="41"/>
      <c r="B47" s="41"/>
      <c r="C47" s="41"/>
      <c r="D47" s="41"/>
      <c r="E47" s="41"/>
      <c r="F47" s="41"/>
      <c r="G47" s="41"/>
      <c r="H47" s="41"/>
      <c r="I47" s="41"/>
      <c r="J47" s="41"/>
      <c r="K47" s="41"/>
      <c r="L47" s="41"/>
      <c r="M47" s="41"/>
      <c r="N47" s="41"/>
      <c r="O47" s="41"/>
      <c r="P47" s="43"/>
      <c r="Q47" s="45"/>
      <c r="R47" s="45"/>
      <c r="S47" s="45"/>
    </row>
    <row r="48" spans="1:19">
      <c r="A48" s="41"/>
      <c r="B48" s="41"/>
      <c r="C48" s="41"/>
      <c r="D48" s="41"/>
      <c r="E48" s="41"/>
      <c r="F48" s="41"/>
      <c r="G48" s="41"/>
      <c r="H48" s="41"/>
      <c r="I48" s="41"/>
      <c r="J48" s="41"/>
      <c r="K48" s="41"/>
      <c r="L48" s="41"/>
      <c r="M48" s="41"/>
      <c r="N48" s="41"/>
      <c r="O48" s="41"/>
      <c r="P48" s="43"/>
      <c r="Q48" s="45"/>
      <c r="R48" s="45"/>
      <c r="S48" s="45"/>
    </row>
    <row r="49" spans="1:19">
      <c r="A49" s="41"/>
      <c r="B49" s="41"/>
      <c r="C49" s="41"/>
      <c r="D49" s="41"/>
      <c r="E49" s="41"/>
      <c r="F49" s="41"/>
      <c r="G49" s="41"/>
      <c r="H49" s="41"/>
      <c r="I49" s="41"/>
      <c r="J49" s="41"/>
      <c r="K49" s="41"/>
      <c r="L49" s="41"/>
      <c r="M49" s="41"/>
      <c r="N49" s="41"/>
      <c r="O49" s="41"/>
      <c r="P49" s="43"/>
      <c r="Q49" s="45"/>
      <c r="R49" s="45"/>
      <c r="S49" s="45"/>
    </row>
    <row r="50" spans="1:19">
      <c r="A50" s="41"/>
      <c r="B50" s="41"/>
      <c r="C50" s="41"/>
      <c r="D50" s="41"/>
      <c r="E50" s="41"/>
      <c r="F50" s="41"/>
      <c r="G50" s="41"/>
      <c r="H50" s="41"/>
      <c r="I50" s="41"/>
      <c r="J50" s="41"/>
      <c r="K50" s="41"/>
      <c r="L50" s="41"/>
      <c r="M50" s="41"/>
      <c r="N50" s="41"/>
      <c r="O50" s="41"/>
      <c r="P50" s="43"/>
      <c r="Q50" s="45"/>
      <c r="R50" s="45"/>
      <c r="S50" s="45"/>
    </row>
    <row r="51" spans="1:19">
      <c r="A51" s="41"/>
      <c r="B51" s="41"/>
      <c r="C51" s="41"/>
      <c r="D51" s="41"/>
      <c r="E51" s="41"/>
      <c r="F51" s="41"/>
      <c r="G51" s="41"/>
      <c r="H51" s="41"/>
      <c r="I51" s="41"/>
      <c r="J51" s="41"/>
      <c r="K51" s="41"/>
      <c r="L51" s="41"/>
      <c r="M51" s="41"/>
      <c r="N51" s="41"/>
      <c r="O51" s="41"/>
      <c r="P51" s="43"/>
      <c r="Q51" s="45"/>
      <c r="R51" s="45"/>
      <c r="S51" s="45"/>
    </row>
    <row r="52" spans="1:19">
      <c r="A52" s="41"/>
      <c r="B52" s="41"/>
      <c r="C52" s="41"/>
      <c r="D52" s="41"/>
      <c r="E52" s="41"/>
      <c r="F52" s="41"/>
      <c r="G52" s="41"/>
      <c r="H52" s="41"/>
      <c r="I52" s="41"/>
      <c r="J52" s="41"/>
      <c r="K52" s="41"/>
      <c r="L52" s="41"/>
      <c r="M52" s="41"/>
      <c r="N52" s="41"/>
      <c r="O52" s="41"/>
      <c r="P52" s="43"/>
      <c r="Q52" s="45"/>
      <c r="R52" s="45"/>
      <c r="S52" s="45"/>
    </row>
    <row r="53" spans="1:19">
      <c r="A53" s="41"/>
      <c r="B53" s="41"/>
      <c r="C53" s="41"/>
      <c r="D53" s="41"/>
      <c r="E53" s="41"/>
      <c r="F53" s="41"/>
      <c r="G53" s="41"/>
      <c r="H53" s="41"/>
      <c r="I53" s="41"/>
      <c r="J53" s="41"/>
      <c r="K53" s="41"/>
      <c r="L53" s="41"/>
      <c r="M53" s="41"/>
      <c r="N53" s="41"/>
      <c r="O53" s="41"/>
      <c r="P53" s="43"/>
      <c r="Q53" s="45"/>
      <c r="R53" s="45"/>
      <c r="S53" s="45"/>
    </row>
    <row r="54" spans="1:19">
      <c r="A54" s="41"/>
      <c r="B54" s="41"/>
      <c r="C54" s="41"/>
      <c r="D54" s="41"/>
      <c r="E54" s="41"/>
      <c r="F54" s="41"/>
      <c r="G54" s="41"/>
      <c r="H54" s="41"/>
      <c r="I54" s="41"/>
      <c r="J54" s="41"/>
      <c r="K54" s="41"/>
      <c r="L54" s="41"/>
      <c r="M54" s="41"/>
      <c r="N54" s="41"/>
      <c r="O54" s="41"/>
      <c r="P54" s="43"/>
      <c r="Q54" s="45"/>
      <c r="R54" s="45"/>
      <c r="S54" s="45"/>
    </row>
    <row r="55" spans="1:19">
      <c r="A55" s="41"/>
      <c r="B55" s="41"/>
      <c r="C55" s="41"/>
      <c r="D55" s="41"/>
      <c r="E55" s="41"/>
      <c r="F55" s="41"/>
      <c r="G55" s="41"/>
      <c r="H55" s="41"/>
      <c r="I55" s="41"/>
      <c r="J55" s="41"/>
      <c r="K55" s="41"/>
      <c r="L55" s="41"/>
      <c r="M55" s="41"/>
      <c r="N55" s="41"/>
      <c r="O55" s="41"/>
      <c r="P55" s="43"/>
      <c r="Q55" s="45"/>
      <c r="R55" s="45"/>
      <c r="S55" s="45"/>
    </row>
    <row r="56" spans="1:19">
      <c r="A56" s="41"/>
      <c r="B56" s="41"/>
      <c r="C56" s="41"/>
      <c r="D56" s="41"/>
      <c r="E56" s="41"/>
      <c r="F56" s="41"/>
      <c r="G56" s="41"/>
      <c r="H56" s="41"/>
      <c r="I56" s="41"/>
      <c r="J56" s="41"/>
      <c r="K56" s="41"/>
      <c r="L56" s="41"/>
      <c r="M56" s="41"/>
      <c r="N56" s="41"/>
      <c r="O56" s="41"/>
      <c r="P56" s="43"/>
      <c r="Q56" s="45"/>
      <c r="R56" s="45"/>
      <c r="S56" s="45"/>
    </row>
    <row r="57" spans="1:19">
      <c r="A57" s="41"/>
      <c r="B57" s="41"/>
      <c r="C57" s="41"/>
      <c r="D57" s="41"/>
      <c r="E57" s="41"/>
      <c r="F57" s="41"/>
      <c r="G57" s="41"/>
      <c r="H57" s="41"/>
      <c r="I57" s="41"/>
      <c r="J57" s="41"/>
      <c r="K57" s="41"/>
      <c r="L57" s="41"/>
      <c r="M57" s="41"/>
      <c r="N57" s="41"/>
      <c r="O57" s="41"/>
      <c r="P57" s="43"/>
      <c r="Q57" s="45"/>
      <c r="R57" s="45"/>
      <c r="S57" s="45"/>
    </row>
    <row r="58" spans="1:19">
      <c r="A58" s="41"/>
      <c r="B58" s="41"/>
      <c r="C58" s="41"/>
      <c r="D58" s="41"/>
      <c r="E58" s="41"/>
      <c r="F58" s="41"/>
      <c r="G58" s="41"/>
      <c r="H58" s="41"/>
      <c r="I58" s="41"/>
      <c r="J58" s="41"/>
      <c r="K58" s="41"/>
      <c r="L58" s="41"/>
      <c r="M58" s="41"/>
      <c r="N58" s="41"/>
      <c r="O58" s="41"/>
      <c r="P58" s="43"/>
      <c r="Q58" s="45"/>
      <c r="R58" s="45"/>
      <c r="S58" s="45"/>
    </row>
    <row r="59" spans="1:19">
      <c r="A59" s="41"/>
      <c r="B59" s="41"/>
      <c r="C59" s="41"/>
      <c r="D59" s="41"/>
      <c r="E59" s="41"/>
      <c r="F59" s="41"/>
      <c r="G59" s="41"/>
      <c r="H59" s="41"/>
      <c r="I59" s="41"/>
      <c r="J59" s="41"/>
      <c r="K59" s="41"/>
      <c r="L59" s="41"/>
      <c r="M59" s="41"/>
      <c r="N59" s="41"/>
      <c r="O59" s="41"/>
      <c r="P59" s="43"/>
      <c r="Q59" s="45"/>
      <c r="R59" s="45"/>
      <c r="S59" s="45"/>
    </row>
    <row r="60" spans="1:19">
      <c r="A60" s="41"/>
      <c r="B60" s="41"/>
      <c r="C60" s="41"/>
      <c r="D60" s="41"/>
      <c r="E60" s="41"/>
      <c r="F60" s="41"/>
      <c r="G60" s="41"/>
      <c r="H60" s="41"/>
      <c r="I60" s="41"/>
      <c r="J60" s="41"/>
      <c r="K60" s="41"/>
      <c r="L60" s="41"/>
      <c r="M60" s="41"/>
      <c r="N60" s="41"/>
      <c r="O60" s="41"/>
      <c r="P60" s="43"/>
      <c r="Q60" s="45"/>
      <c r="R60" s="45"/>
      <c r="S60" s="45"/>
    </row>
    <row r="61" spans="1:19">
      <c r="A61" s="41"/>
      <c r="B61" s="41"/>
      <c r="C61" s="41"/>
      <c r="D61" s="41"/>
      <c r="E61" s="41"/>
      <c r="F61" s="41"/>
      <c r="G61" s="41"/>
      <c r="H61" s="41"/>
      <c r="I61" s="41"/>
      <c r="J61" s="41"/>
      <c r="K61" s="41"/>
      <c r="L61" s="41"/>
      <c r="M61" s="41"/>
      <c r="N61" s="41"/>
      <c r="O61" s="41"/>
      <c r="P61" s="43"/>
      <c r="Q61" s="45"/>
      <c r="R61" s="45"/>
      <c r="S61" s="45"/>
    </row>
    <row r="62" spans="1:19">
      <c r="A62" s="41"/>
      <c r="B62" s="41"/>
      <c r="C62" s="41"/>
      <c r="D62" s="41"/>
      <c r="E62" s="41"/>
      <c r="F62" s="41"/>
      <c r="G62" s="41"/>
      <c r="H62" s="41"/>
      <c r="I62" s="41"/>
      <c r="J62" s="41"/>
      <c r="K62" s="41"/>
      <c r="L62" s="41"/>
      <c r="M62" s="41"/>
      <c r="N62" s="41"/>
      <c r="O62" s="41"/>
      <c r="P62" s="43"/>
      <c r="Q62" s="45"/>
      <c r="R62" s="45"/>
      <c r="S62" s="45"/>
    </row>
    <row r="63" spans="1:19">
      <c r="A63" s="41"/>
      <c r="B63" s="41"/>
      <c r="C63" s="41"/>
      <c r="D63" s="41"/>
      <c r="E63" s="41"/>
      <c r="F63" s="41"/>
      <c r="G63" s="41"/>
      <c r="H63" s="41"/>
      <c r="I63" s="41"/>
      <c r="J63" s="41"/>
      <c r="K63" s="41"/>
      <c r="L63" s="41"/>
      <c r="M63" s="41"/>
      <c r="N63" s="41"/>
      <c r="O63" s="41"/>
      <c r="P63" s="43"/>
      <c r="Q63" s="45"/>
      <c r="R63" s="45"/>
      <c r="S63" s="45"/>
    </row>
    <row r="64" spans="1:19">
      <c r="A64" s="41"/>
      <c r="B64" s="41"/>
      <c r="C64" s="41"/>
      <c r="D64" s="41"/>
      <c r="E64" s="41"/>
      <c r="F64" s="41"/>
      <c r="G64" s="41"/>
      <c r="H64" s="41"/>
      <c r="I64" s="41"/>
      <c r="J64" s="41"/>
      <c r="K64" s="41"/>
      <c r="L64" s="41"/>
      <c r="M64" s="41"/>
      <c r="N64" s="41"/>
      <c r="O64" s="41"/>
      <c r="P64" s="43"/>
      <c r="Q64" s="45"/>
      <c r="R64" s="45"/>
      <c r="S64" s="45"/>
    </row>
    <row r="65" spans="1:19">
      <c r="A65" s="41"/>
      <c r="B65" s="41"/>
      <c r="C65" s="41"/>
      <c r="D65" s="41"/>
      <c r="E65" s="41"/>
      <c r="F65" s="41"/>
      <c r="G65" s="41"/>
      <c r="H65" s="41"/>
      <c r="I65" s="41"/>
      <c r="J65" s="41"/>
      <c r="K65" s="41"/>
      <c r="L65" s="41"/>
      <c r="M65" s="41"/>
      <c r="N65" s="41"/>
      <c r="O65" s="41"/>
      <c r="P65" s="43"/>
      <c r="Q65" s="45"/>
      <c r="R65" s="45"/>
      <c r="S65" s="45"/>
    </row>
    <row r="66" spans="1:19">
      <c r="A66" s="41"/>
      <c r="B66" s="41"/>
      <c r="C66" s="41"/>
      <c r="D66" s="41"/>
      <c r="E66" s="41"/>
      <c r="F66" s="41"/>
      <c r="G66" s="41"/>
      <c r="H66" s="41"/>
      <c r="I66" s="41"/>
      <c r="J66" s="41"/>
      <c r="K66" s="41"/>
      <c r="L66" s="41"/>
      <c r="M66" s="41"/>
      <c r="N66" s="41"/>
      <c r="O66" s="41"/>
      <c r="P66" s="43"/>
      <c r="Q66" s="45"/>
      <c r="R66" s="45"/>
      <c r="S66" s="45"/>
    </row>
    <row r="67" spans="1:19">
      <c r="A67" s="41"/>
      <c r="B67" s="41"/>
      <c r="C67" s="41"/>
      <c r="D67" s="41"/>
      <c r="E67" s="41"/>
      <c r="F67" s="41"/>
      <c r="G67" s="41"/>
      <c r="H67" s="41"/>
      <c r="I67" s="41"/>
      <c r="J67" s="41"/>
      <c r="K67" s="41"/>
      <c r="L67" s="41"/>
      <c r="M67" s="41"/>
      <c r="N67" s="41"/>
      <c r="O67" s="41"/>
      <c r="P67" s="43"/>
      <c r="Q67" s="45"/>
      <c r="R67" s="45"/>
      <c r="S67" s="45"/>
    </row>
    <row r="68" spans="1:19">
      <c r="A68" s="41"/>
      <c r="B68" s="41"/>
      <c r="C68" s="41"/>
      <c r="D68" s="41"/>
      <c r="E68" s="41"/>
      <c r="F68" s="41"/>
      <c r="G68" s="41"/>
      <c r="H68" s="41"/>
      <c r="I68" s="41"/>
      <c r="J68" s="41"/>
      <c r="K68" s="41"/>
      <c r="L68" s="41"/>
      <c r="M68" s="41"/>
      <c r="N68" s="41"/>
      <c r="O68" s="41"/>
      <c r="P68" s="43"/>
      <c r="Q68" s="45"/>
      <c r="R68" s="45"/>
      <c r="S68" s="45"/>
    </row>
    <row r="69" spans="1:19">
      <c r="A69" s="41"/>
      <c r="B69" s="41"/>
      <c r="C69" s="41"/>
      <c r="D69" s="41"/>
      <c r="E69" s="41"/>
      <c r="F69" s="41"/>
      <c r="G69" s="41"/>
      <c r="H69" s="41"/>
      <c r="I69" s="41"/>
      <c r="J69" s="41"/>
      <c r="K69" s="41"/>
      <c r="L69" s="41"/>
      <c r="M69" s="41"/>
      <c r="N69" s="41"/>
      <c r="O69" s="41"/>
      <c r="P69" s="43"/>
      <c r="Q69" s="45"/>
      <c r="R69" s="45"/>
      <c r="S69" s="45"/>
    </row>
    <row r="70" spans="1:19">
      <c r="A70" s="41"/>
      <c r="B70" s="41"/>
      <c r="C70" s="41"/>
      <c r="D70" s="41"/>
      <c r="E70" s="41"/>
      <c r="F70" s="41"/>
      <c r="G70" s="41"/>
      <c r="H70" s="41"/>
      <c r="I70" s="41"/>
      <c r="J70" s="41"/>
      <c r="K70" s="41"/>
      <c r="L70" s="41"/>
      <c r="M70" s="41"/>
      <c r="N70" s="41"/>
      <c r="O70" s="41"/>
      <c r="P70" s="43"/>
      <c r="Q70" s="45"/>
      <c r="R70" s="45"/>
      <c r="S70" s="45"/>
    </row>
    <row r="71" spans="1:19">
      <c r="A71" s="41"/>
      <c r="B71" s="41"/>
      <c r="C71" s="41"/>
      <c r="D71" s="41"/>
      <c r="E71" s="41"/>
      <c r="F71" s="41"/>
      <c r="G71" s="41"/>
      <c r="H71" s="41"/>
      <c r="I71" s="41"/>
      <c r="J71" s="41"/>
      <c r="K71" s="41"/>
      <c r="L71" s="41"/>
      <c r="M71" s="41"/>
      <c r="N71" s="41"/>
      <c r="O71" s="41"/>
      <c r="P71" s="43"/>
      <c r="Q71" s="45"/>
      <c r="R71" s="45"/>
      <c r="S71" s="45"/>
    </row>
    <row r="72" spans="1:19">
      <c r="A72" s="41"/>
      <c r="B72" s="41"/>
      <c r="C72" s="41"/>
      <c r="D72" s="41"/>
      <c r="E72" s="41"/>
      <c r="F72" s="41"/>
      <c r="G72" s="41"/>
      <c r="H72" s="41"/>
      <c r="I72" s="41"/>
      <c r="J72" s="41"/>
      <c r="K72" s="41"/>
      <c r="L72" s="41"/>
      <c r="M72" s="41"/>
      <c r="N72" s="41"/>
      <c r="O72" s="41"/>
      <c r="P72" s="43"/>
      <c r="Q72" s="45"/>
      <c r="R72" s="45"/>
      <c r="S72" s="45"/>
    </row>
  </sheetData>
  <sheetProtection algorithmName="SHA-512" hashValue="kpseGfnBw7G5D23JDPd8hGXZs5ZbjY7dDvd7r/FrxEaSLT5kJjq+/7+tqQszy7wj1ApHz60JKrpiEKGv1WcEJg==" saltValue="MjYHRwz31CT+GK97k2a+Pw==" spinCount="100000" sheet="1" objects="1" scenarios="1"/>
  <protectedRanges>
    <protectedRange sqref="H7:M7" name="Diapazonas1"/>
  </protectedRanges>
  <mergeCells count="4">
    <mergeCell ref="F3:M3"/>
    <mergeCell ref="F4:M4"/>
    <mergeCell ref="G11:G14"/>
    <mergeCell ref="H14:M14"/>
  </mergeCells>
  <conditionalFormatting sqref="H11:M11">
    <cfRule type="cellIs" dxfId="0" priority="3" operator="lessThan">
      <formula>0</formula>
    </cfRule>
  </conditionalFormatting>
  <dataValidations count="1">
    <dataValidation type="list" allowBlank="1" showInputMessage="1" showErrorMessage="1" sqref="H7:M7" xr:uid="{83612819-C704-4E73-8950-8A447A458E83}">
      <formula1>$P$7:$P$29</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46B29-0FB8-49BC-818E-383DA6DC39E5}">
  <sheetPr>
    <pageSetUpPr fitToPage="1"/>
  </sheetPr>
  <dimension ref="B1:U42"/>
  <sheetViews>
    <sheetView showGridLines="0" tabSelected="1" zoomScale="70" zoomScaleNormal="70" workbookViewId="0">
      <selection activeCell="N24" sqref="N24"/>
    </sheetView>
  </sheetViews>
  <sheetFormatPr defaultColWidth="8.7265625" defaultRowHeight="14.5"/>
  <cols>
    <col min="1" max="1" width="4.54296875" style="1" customWidth="1"/>
    <col min="2" max="4" width="8.7265625" style="1"/>
    <col min="5" max="5" width="9.7265625" style="1" customWidth="1"/>
    <col min="6" max="6" width="26.453125" style="1" customWidth="1"/>
    <col min="7" max="7" width="37.54296875" style="1" customWidth="1"/>
    <col min="8" max="8" width="26.81640625" style="1" customWidth="1"/>
    <col min="9" max="14" width="8.7265625" style="1"/>
    <col min="15" max="15" width="20.453125" style="1" customWidth="1"/>
    <col min="16" max="16384" width="8.7265625" style="1"/>
  </cols>
  <sheetData>
    <row r="1" spans="2:21">
      <c r="Q1" s="112"/>
      <c r="R1" s="113"/>
      <c r="S1" s="113"/>
      <c r="T1" s="113"/>
      <c r="U1" s="113"/>
    </row>
    <row r="2" spans="2:21">
      <c r="Q2" s="113"/>
      <c r="R2" s="113"/>
      <c r="S2" s="113"/>
      <c r="T2" s="113"/>
      <c r="U2" s="113"/>
    </row>
    <row r="3" spans="2:21" ht="32.25" customHeight="1">
      <c r="E3" s="9"/>
      <c r="F3" s="123"/>
      <c r="G3" s="124"/>
      <c r="H3" s="125"/>
      <c r="I3" s="10"/>
      <c r="J3" s="10"/>
      <c r="K3" s="10"/>
      <c r="L3" s="10"/>
      <c r="M3" s="10"/>
      <c r="N3" s="10"/>
      <c r="O3" s="10"/>
      <c r="Q3" s="113"/>
      <c r="R3" s="113"/>
      <c r="S3" s="113"/>
      <c r="T3" s="113"/>
      <c r="U3" s="113"/>
    </row>
    <row r="4" spans="2:21" ht="15.75" customHeight="1">
      <c r="F4" s="99" t="s">
        <v>13</v>
      </c>
      <c r="G4" s="100" t="s">
        <v>14</v>
      </c>
      <c r="H4" s="101" t="s">
        <v>15</v>
      </c>
      <c r="Q4" s="113"/>
      <c r="R4" s="113"/>
      <c r="S4" s="113"/>
      <c r="T4" s="113"/>
      <c r="U4" s="113"/>
    </row>
    <row r="5" spans="2:21">
      <c r="F5" s="102" t="s">
        <v>30</v>
      </c>
      <c r="G5" s="73" t="s">
        <v>16</v>
      </c>
      <c r="H5" s="103" t="s">
        <v>17</v>
      </c>
      <c r="Q5" s="113"/>
      <c r="R5" s="113"/>
      <c r="S5" s="113"/>
      <c r="T5" s="113"/>
      <c r="U5" s="113"/>
    </row>
    <row r="6" spans="2:21">
      <c r="F6" s="104" t="s">
        <v>33</v>
      </c>
      <c r="G6" s="73" t="s">
        <v>16</v>
      </c>
      <c r="H6" s="105" t="s">
        <v>17</v>
      </c>
    </row>
    <row r="7" spans="2:21">
      <c r="F7" s="106"/>
      <c r="G7" s="107"/>
      <c r="H7" s="108"/>
    </row>
    <row r="9" spans="2:21" ht="31.5" customHeight="1">
      <c r="B9" s="6"/>
      <c r="C9" s="6"/>
      <c r="D9" s="7"/>
      <c r="J9" s="3"/>
    </row>
    <row r="10" spans="2:21" ht="14.25" customHeight="1"/>
    <row r="12" spans="2:21">
      <c r="F12" s="13"/>
      <c r="G12" s="13"/>
    </row>
    <row r="13" spans="2:21">
      <c r="F13" s="13"/>
      <c r="G13" s="13"/>
    </row>
    <row r="14" spans="2:21">
      <c r="F14" s="13"/>
      <c r="G14" s="13"/>
    </row>
    <row r="15" spans="2:21" ht="18.5">
      <c r="F15" s="13"/>
      <c r="G15" s="28"/>
      <c r="I15" s="4"/>
      <c r="M15" s="3"/>
    </row>
    <row r="16" spans="2:21">
      <c r="F16" s="13"/>
      <c r="G16" s="13"/>
    </row>
    <row r="17" spans="2:15">
      <c r="F17" s="13"/>
      <c r="G17" s="13"/>
    </row>
    <row r="18" spans="2:15" ht="15.5">
      <c r="B18" s="6"/>
      <c r="C18" s="6"/>
      <c r="D18" s="6"/>
      <c r="F18" s="13"/>
      <c r="G18" s="13"/>
    </row>
    <row r="19" spans="2:15">
      <c r="F19" s="13"/>
      <c r="G19" s="13"/>
    </row>
    <row r="20" spans="2:15">
      <c r="F20" s="13"/>
      <c r="G20" s="13"/>
    </row>
    <row r="21" spans="2:15">
      <c r="F21" s="13"/>
      <c r="G21" s="13"/>
    </row>
    <row r="22" spans="2:15">
      <c r="F22" s="13"/>
      <c r="G22" s="13"/>
    </row>
    <row r="23" spans="2:15">
      <c r="F23" s="13"/>
      <c r="G23" s="13"/>
    </row>
    <row r="24" spans="2:15" ht="18.5">
      <c r="F24" s="28"/>
      <c r="G24" s="13"/>
    </row>
    <row r="25" spans="2:15">
      <c r="F25" s="13"/>
      <c r="G25" s="13"/>
    </row>
    <row r="26" spans="2:15" ht="18.5">
      <c r="F26" s="13"/>
      <c r="G26" s="29"/>
    </row>
    <row r="27" spans="2:15">
      <c r="C27" s="5"/>
      <c r="F27" s="13"/>
      <c r="G27" s="13"/>
    </row>
    <row r="28" spans="2:15">
      <c r="F28" s="13"/>
      <c r="G28" s="13"/>
    </row>
    <row r="30" spans="2:15">
      <c r="F30" s="12"/>
      <c r="G30" s="12"/>
    </row>
    <row r="31" spans="2:15">
      <c r="F31" s="12"/>
      <c r="G31" s="12"/>
      <c r="H31" s="12"/>
      <c r="I31" s="12"/>
      <c r="J31" s="12"/>
      <c r="K31" s="12"/>
      <c r="L31" s="12"/>
      <c r="M31" s="12"/>
      <c r="N31" s="12"/>
      <c r="O31" s="12"/>
    </row>
    <row r="32" spans="2:15">
      <c r="F32" s="12"/>
      <c r="G32" s="12"/>
      <c r="H32" s="12"/>
      <c r="I32" s="12"/>
      <c r="J32" s="12"/>
      <c r="K32" s="12"/>
      <c r="L32" s="12"/>
      <c r="M32" s="12"/>
      <c r="N32" s="12"/>
      <c r="O32" s="12"/>
    </row>
    <row r="33" spans="2:16">
      <c r="E33" s="12"/>
      <c r="F33" s="12"/>
      <c r="G33" s="12"/>
      <c r="H33" s="12"/>
      <c r="I33" s="12"/>
      <c r="J33" s="12"/>
      <c r="K33" s="12"/>
      <c r="L33" s="12"/>
      <c r="M33" s="12"/>
      <c r="N33" s="12"/>
      <c r="O33" s="12"/>
    </row>
    <row r="34" spans="2:16">
      <c r="E34" s="12"/>
      <c r="F34" s="12"/>
      <c r="G34" s="12"/>
      <c r="H34" s="12"/>
      <c r="I34" s="12"/>
      <c r="J34" s="12"/>
      <c r="K34" s="12"/>
      <c r="L34" s="12"/>
      <c r="M34" s="12"/>
      <c r="N34" s="12"/>
      <c r="O34" s="12"/>
    </row>
    <row r="35" spans="2:16">
      <c r="E35" s="12"/>
      <c r="F35" s="12"/>
      <c r="G35" s="12"/>
      <c r="H35" s="12"/>
      <c r="I35" s="12"/>
      <c r="J35" s="12"/>
      <c r="K35" s="12"/>
      <c r="L35" s="12"/>
      <c r="M35" s="12"/>
      <c r="N35" s="12"/>
      <c r="O35" s="12"/>
      <c r="P35" s="11"/>
    </row>
    <row r="36" spans="2:16">
      <c r="E36" s="12"/>
      <c r="F36" s="12"/>
      <c r="G36" s="12"/>
      <c r="H36" s="12"/>
      <c r="I36" s="12"/>
      <c r="J36" s="12"/>
      <c r="K36" s="12"/>
      <c r="L36" s="12"/>
      <c r="M36" s="12"/>
      <c r="N36" s="12"/>
      <c r="O36" s="12"/>
    </row>
    <row r="37" spans="2:16">
      <c r="E37" s="12"/>
      <c r="F37" s="12"/>
      <c r="G37" s="12"/>
      <c r="H37" s="12"/>
      <c r="I37" s="12"/>
      <c r="J37" s="12"/>
      <c r="K37" s="12"/>
      <c r="L37" s="12"/>
      <c r="M37" s="12"/>
      <c r="N37" s="12"/>
      <c r="O37" s="12"/>
    </row>
    <row r="38" spans="2:16">
      <c r="E38" s="12"/>
      <c r="F38" s="12"/>
      <c r="G38" s="12"/>
      <c r="H38" s="12"/>
      <c r="I38" s="12"/>
      <c r="J38" s="12"/>
      <c r="K38" s="12"/>
      <c r="L38" s="12"/>
      <c r="M38" s="12"/>
      <c r="N38" s="12"/>
      <c r="O38" s="12"/>
    </row>
    <row r="39" spans="2:16">
      <c r="E39" s="12"/>
      <c r="F39" s="12"/>
      <c r="G39" s="12"/>
      <c r="H39" s="12"/>
      <c r="I39" s="12"/>
      <c r="J39" s="12"/>
      <c r="K39" s="12"/>
      <c r="L39" s="12"/>
      <c r="M39" s="12"/>
      <c r="N39" s="12"/>
      <c r="O39" s="12"/>
    </row>
    <row r="40" spans="2:16" ht="18.5">
      <c r="B40" s="3"/>
      <c r="E40" s="12"/>
      <c r="F40" s="12"/>
      <c r="G40" s="12"/>
      <c r="H40" s="12"/>
      <c r="I40" s="12"/>
      <c r="J40" s="12"/>
      <c r="K40" s="12"/>
      <c r="L40" s="12"/>
      <c r="M40" s="12"/>
      <c r="N40" s="12"/>
      <c r="O40" s="12"/>
    </row>
    <row r="41" spans="2:16">
      <c r="E41" s="12"/>
      <c r="F41" s="12"/>
      <c r="G41" s="12"/>
      <c r="H41" s="12"/>
      <c r="I41" s="12"/>
      <c r="J41" s="12"/>
      <c r="K41" s="12"/>
      <c r="L41" s="12"/>
      <c r="M41" s="12"/>
      <c r="N41" s="12"/>
      <c r="O41" s="12"/>
    </row>
    <row r="42" spans="2:16">
      <c r="E42" s="12"/>
      <c r="F42" s="12"/>
      <c r="G42" s="12"/>
      <c r="H42" s="12"/>
      <c r="I42" s="12"/>
      <c r="J42" s="12"/>
      <c r="K42" s="12"/>
      <c r="L42" s="12"/>
      <c r="M42" s="12"/>
      <c r="N42" s="12"/>
      <c r="O42" s="12"/>
    </row>
  </sheetData>
  <sheetProtection algorithmName="SHA-512" hashValue="hVGP8rR9KaSQ0KoTwGVRP8oxDQ0aCTnz7Ym+YvFm4FtyGJl94NsbCNs1EyRf8O1ifnIx+qif5ujijIDgqkPB+Q==" saltValue="PoWwfw3VKmmXG/DgQEs/hQ==" spinCount="100000" sheet="1" objects="1" scenarios="1"/>
  <protectedRanges>
    <protectedRange sqref="F7:H8" name="Diapazonas1"/>
  </protectedRanges>
  <mergeCells count="2">
    <mergeCell ref="Q1:U5"/>
    <mergeCell ref="F3:H3"/>
  </mergeCells>
  <pageMargins left="0.70866141732283472" right="0.70866141732283472" top="0.74803149606299213" bottom="0.74803149606299213" header="0.31496062992125984" footer="0.31496062992125984"/>
  <pageSetup paperSize="9" fitToWidth="36" fitToHeight="18" orientation="landscape" r:id="rId1"/>
  <headerFooter>
    <oddHeader>&amp;LTransporto veiklos rodikli&amp;CPuslapių &amp;P</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3B384-ECAD-4238-A2AB-BD5E4F5C5D8C}">
  <dimension ref="A1:K12"/>
  <sheetViews>
    <sheetView workbookViewId="0">
      <selection activeCell="C11" sqref="C11"/>
    </sheetView>
  </sheetViews>
  <sheetFormatPr defaultRowHeight="14.5"/>
  <cols>
    <col min="1" max="1" width="20.54296875" customWidth="1"/>
    <col min="2" max="2" width="33.81640625" customWidth="1"/>
    <col min="3" max="3" width="52.81640625" customWidth="1"/>
  </cols>
  <sheetData>
    <row r="1" spans="1:11">
      <c r="A1" s="126" t="s">
        <v>18</v>
      </c>
      <c r="B1" s="126"/>
      <c r="C1" s="126"/>
      <c r="D1" s="50" t="s">
        <v>0</v>
      </c>
      <c r="E1" s="50" t="s">
        <v>0</v>
      </c>
      <c r="F1" s="51" t="s">
        <v>19</v>
      </c>
      <c r="G1" s="51"/>
      <c r="H1" s="51">
        <v>5.26</v>
      </c>
      <c r="I1" s="50" t="s">
        <v>0</v>
      </c>
      <c r="J1" s="49" t="s">
        <v>0</v>
      </c>
      <c r="K1" s="49" t="s">
        <v>0</v>
      </c>
    </row>
    <row r="2" spans="1:11">
      <c r="F2" s="49"/>
      <c r="G2" s="49"/>
      <c r="H2" s="49"/>
      <c r="I2" s="49"/>
      <c r="J2" s="49"/>
      <c r="K2" s="49"/>
    </row>
    <row r="5" spans="1:11" ht="14.5" customHeight="1">
      <c r="A5" s="127" t="s">
        <v>20</v>
      </c>
      <c r="B5" s="128"/>
      <c r="C5" s="131" t="s">
        <v>21</v>
      </c>
      <c r="D5" s="52" t="s">
        <v>0</v>
      </c>
      <c r="E5" s="53" t="s">
        <v>0</v>
      </c>
      <c r="F5" s="54" t="s">
        <v>0</v>
      </c>
      <c r="G5" s="55" t="s">
        <v>0</v>
      </c>
      <c r="H5" s="55" t="s">
        <v>0</v>
      </c>
      <c r="I5" s="55" t="s">
        <v>0</v>
      </c>
    </row>
    <row r="6" spans="1:11" ht="14.5" customHeight="1">
      <c r="A6" s="129"/>
      <c r="B6" s="130"/>
      <c r="C6" s="132"/>
      <c r="D6" s="56">
        <v>2015</v>
      </c>
      <c r="E6" s="57">
        <v>2016</v>
      </c>
      <c r="F6" s="58">
        <v>2017</v>
      </c>
      <c r="G6" s="59">
        <v>2018</v>
      </c>
      <c r="H6" s="59">
        <v>2019</v>
      </c>
      <c r="I6" s="59">
        <v>2020</v>
      </c>
    </row>
    <row r="7" spans="1:11" ht="15.5">
      <c r="A7" s="133" t="s">
        <v>22</v>
      </c>
      <c r="B7" s="60" t="s">
        <v>23</v>
      </c>
      <c r="C7" s="61">
        <v>0</v>
      </c>
      <c r="D7" s="62">
        <v>0</v>
      </c>
      <c r="E7" s="63">
        <v>0</v>
      </c>
      <c r="F7" s="64">
        <v>0</v>
      </c>
      <c r="G7" s="65">
        <v>0</v>
      </c>
      <c r="H7" s="65">
        <v>0</v>
      </c>
      <c r="I7" s="65">
        <v>0</v>
      </c>
    </row>
    <row r="8" spans="1:11" ht="14.5" customHeight="1">
      <c r="A8" s="133"/>
      <c r="B8" s="60" t="s">
        <v>24</v>
      </c>
      <c r="C8" s="61">
        <v>0.1</v>
      </c>
      <c r="D8" s="62">
        <v>0.06</v>
      </c>
      <c r="E8" s="63">
        <v>0.06</v>
      </c>
      <c r="F8" s="64">
        <v>0.06</v>
      </c>
      <c r="G8" s="65">
        <v>0.06</v>
      </c>
      <c r="H8" s="65">
        <v>0.06</v>
      </c>
      <c r="I8" s="65">
        <v>0.06</v>
      </c>
    </row>
    <row r="9" spans="1:11" ht="14.5" customHeight="1">
      <c r="A9" s="133"/>
      <c r="B9" s="60" t="s">
        <v>25</v>
      </c>
      <c r="C9" s="61">
        <v>0.2</v>
      </c>
      <c r="D9" s="62">
        <v>0.12</v>
      </c>
      <c r="E9" s="63">
        <v>0.12</v>
      </c>
      <c r="F9" s="64">
        <v>0.12</v>
      </c>
      <c r="G9" s="65">
        <v>0.12</v>
      </c>
      <c r="H9" s="65">
        <v>0.12</v>
      </c>
      <c r="I9" s="65">
        <v>0.12</v>
      </c>
    </row>
    <row r="10" spans="1:11" ht="14.5" customHeight="1">
      <c r="A10" s="134"/>
      <c r="B10" s="60" t="s">
        <v>26</v>
      </c>
      <c r="C10" s="61">
        <v>0.1</v>
      </c>
      <c r="D10" s="62">
        <v>0.06</v>
      </c>
      <c r="E10" s="63">
        <v>0.06</v>
      </c>
      <c r="F10" s="64">
        <v>0.06</v>
      </c>
      <c r="G10" s="65">
        <v>0.06</v>
      </c>
      <c r="H10" s="65">
        <v>0.06</v>
      </c>
      <c r="I10" s="65">
        <v>0.06</v>
      </c>
    </row>
    <row r="11" spans="1:11" ht="15.5">
      <c r="A11" s="133" t="s">
        <v>27</v>
      </c>
      <c r="B11" s="60" t="s">
        <v>28</v>
      </c>
      <c r="C11" s="61">
        <v>0.5</v>
      </c>
      <c r="D11" s="62">
        <v>0.3</v>
      </c>
      <c r="E11" s="63">
        <v>0.3</v>
      </c>
      <c r="F11" s="64">
        <v>0.3</v>
      </c>
      <c r="G11" s="65">
        <v>0.3</v>
      </c>
      <c r="H11" s="65">
        <v>0.3</v>
      </c>
      <c r="I11" s="65">
        <v>0.3</v>
      </c>
    </row>
    <row r="12" spans="1:11" ht="14.5" customHeight="1">
      <c r="A12" s="135"/>
      <c r="B12" s="66" t="s">
        <v>29</v>
      </c>
      <c r="C12" s="67">
        <v>0.7</v>
      </c>
      <c r="D12" s="62">
        <v>0.42</v>
      </c>
      <c r="E12" s="63">
        <v>0.42</v>
      </c>
      <c r="F12" s="64">
        <v>0.42</v>
      </c>
      <c r="G12" s="65">
        <v>0.42</v>
      </c>
      <c r="H12" s="65">
        <v>0.42</v>
      </c>
      <c r="I12" s="65">
        <v>0.42</v>
      </c>
    </row>
  </sheetData>
  <mergeCells count="5">
    <mergeCell ref="A1:C1"/>
    <mergeCell ref="A5:B6"/>
    <mergeCell ref="C5:C6"/>
    <mergeCell ref="A7:A10"/>
    <mergeCell ref="A11:A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C67B5D35E21D0B428D793AA6710A2F6D" ma:contentTypeVersion="13" ma:contentTypeDescription="Kurkite naują dokumentą." ma:contentTypeScope="" ma:versionID="037f591fa3e6fd7db150906fb18ad237">
  <xsd:schema xmlns:xsd="http://www.w3.org/2001/XMLSchema" xmlns:xs="http://www.w3.org/2001/XMLSchema" xmlns:p="http://schemas.microsoft.com/office/2006/metadata/properties" xmlns:ns2="10e4ba4f-5857-40f8-9c97-8e4a89091d60" xmlns:ns3="e76399d7-00f3-45ce-9e6b-d5f8fc0c91a5" targetNamespace="http://schemas.microsoft.com/office/2006/metadata/properties" ma:root="true" ma:fieldsID="9b5eb3272318246d52878e8a3847b068" ns2:_="" ns3:_="">
    <xsd:import namespace="10e4ba4f-5857-40f8-9c97-8e4a89091d60"/>
    <xsd:import namespace="e76399d7-00f3-45ce-9e6b-d5f8fc0c91a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e4ba4f-5857-40f8-9c97-8e4a89091d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Vaizdų žymės" ma:readOnly="false" ma:fieldId="{5cf76f15-5ced-4ddc-b409-7134ff3c332f}" ma:taxonomyMulti="true" ma:sspId="993cf2ba-b7a7-49f7-97d1-76e12a88c41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Flow_SignoffStatus" ma:index="19" nillable="true" ma:displayName="Atsijungimo būsena" ma:internalName="Atsijungimo_x0020_b_x016b_sena">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6399d7-00f3-45ce-9e6b-d5f8fc0c91a5"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e9d473b-569d-4e6b-bba3-c08597506421}" ma:internalName="TaxCatchAll" ma:showField="CatchAllData" ma:web="e76399d7-00f3-45ce-9e6b-d5f8fc0c91a5">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76399d7-00f3-45ce-9e6b-d5f8fc0c91a5" xsi:nil="true"/>
    <lcf76f155ced4ddcb4097134ff3c332f xmlns="10e4ba4f-5857-40f8-9c97-8e4a89091d60">
      <Terms xmlns="http://schemas.microsoft.com/office/infopath/2007/PartnerControls"/>
    </lcf76f155ced4ddcb4097134ff3c332f>
    <_Flow_SignoffStatus xmlns="10e4ba4f-5857-40f8-9c97-8e4a89091d60" xsi:nil="true"/>
    <SharedWithUsers xmlns="e76399d7-00f3-45ce-9e6b-d5f8fc0c91a5">
      <UserInfo>
        <DisplayName/>
        <AccountId xsi:nil="true"/>
        <AccountType/>
      </UserInfo>
    </SharedWithUsers>
  </documentManagement>
</p:properties>
</file>

<file path=customXml/itemProps1.xml><?xml version="1.0" encoding="utf-8"?>
<ds:datastoreItem xmlns:ds="http://schemas.openxmlformats.org/officeDocument/2006/customXml" ds:itemID="{1E64E68C-0C41-4C7A-ADAA-335D3A23A9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e4ba4f-5857-40f8-9c97-8e4a89091d60"/>
    <ds:schemaRef ds:uri="e76399d7-00f3-45ce-9e6b-d5f8fc0c91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1036E7-5982-4260-9329-BD83AD8FD78F}">
  <ds:schemaRefs>
    <ds:schemaRef ds:uri="http://schemas.microsoft.com/sharepoint/v3/contenttype/forms"/>
  </ds:schemaRefs>
</ds:datastoreItem>
</file>

<file path=customXml/itemProps3.xml><?xml version="1.0" encoding="utf-8"?>
<ds:datastoreItem xmlns:ds="http://schemas.openxmlformats.org/officeDocument/2006/customXml" ds:itemID="{C31827FF-5F23-4472-BD8C-291C54DB543B}">
  <ds:schemaRefs>
    <ds:schemaRef ds:uri="http://schemas.microsoft.com/office/2006/documentManagement/types"/>
    <ds:schemaRef ds:uri="http://purl.org/dc/dcmitype/"/>
    <ds:schemaRef ds:uri="http://purl.org/dc/terms/"/>
    <ds:schemaRef ds:uri="http://purl.org/dc/elements/1.1/"/>
    <ds:schemaRef ds:uri="http://schemas.microsoft.com/office/infopath/2007/PartnerControls"/>
    <ds:schemaRef ds:uri="http://schemas.openxmlformats.org/package/2006/metadata/core-properties"/>
    <ds:schemaRef ds:uri="10e4ba4f-5857-40f8-9c97-8e4a89091d60"/>
    <ds:schemaRef ds:uri="e76399d7-00f3-45ce-9e6b-d5f8fc0c91a5"/>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PRADŽIA</vt:lpstr>
      <vt:lpstr>NAUDOJIMOSI INSTRUKCIJA</vt:lpstr>
      <vt:lpstr>SKAIČIUOKLĖ</vt:lpstr>
      <vt:lpstr>ATNAUJINIMAS</vt:lpstr>
      <vt:lpstr>EF_Koef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Irma Dirsytė</dc:creator>
  <cp:keywords/>
  <dc:description/>
  <cp:revision/>
  <dcterms:created xsi:type="dcterms:W3CDTF">2023-05-15T05:16:01Z</dcterms:created>
  <dcterms:modified xsi:type="dcterms:W3CDTF">2025-04-30T08:34:55Z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0x010100C67B5D35E21D0B428D793AA6710A2F6D</vt:lpwstr>
  </property>
  <property fmtid="{D5CDD505-2E9C-101B-9397-08002B2CF9AE}" pid="3" name="MediaServiceImageTags">
    <vt:lpwstr/>
  </property>
  <property fmtid="{D5CDD505-2E9C-101B-9397-08002B2CF9AE}" pid="4" name="Order">
    <vt:r8>4200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