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Vi\2025\PP\"/>
    </mc:Choice>
  </mc:AlternateContent>
  <xr:revisionPtr revIDLastSave="0" documentId="13_ncr:1_{F1252586-A2CB-40F7-AF20-46A35F9D0C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H9" i="1"/>
  <c r="G29" i="1"/>
  <c r="H27" i="1"/>
  <c r="H23" i="1"/>
  <c r="F23" i="1"/>
  <c r="H20" i="1"/>
  <c r="F20" i="1"/>
  <c r="H17" i="1"/>
  <c r="F17" i="1"/>
  <c r="H16" i="1"/>
  <c r="F16" i="1"/>
  <c r="H14" i="1"/>
  <c r="F14" i="1"/>
  <c r="F9" i="1"/>
  <c r="H6" i="1"/>
  <c r="F6" i="1"/>
  <c r="G53" i="1"/>
  <c r="E53" i="1"/>
  <c r="F33" i="1"/>
  <c r="F27" i="1" l="1"/>
  <c r="F29" i="1"/>
  <c r="H29" i="1"/>
  <c r="F30" i="1"/>
  <c r="H53" i="1"/>
  <c r="F53" i="1"/>
  <c r="H51" i="1"/>
  <c r="F51" i="1"/>
  <c r="H47" i="1"/>
  <c r="F47" i="1"/>
  <c r="H44" i="1"/>
  <c r="F44" i="1"/>
  <c r="H41" i="1"/>
  <c r="F41" i="1"/>
  <c r="H40" i="1"/>
  <c r="F40" i="1"/>
  <c r="H38" i="1"/>
  <c r="F38" i="1"/>
  <c r="H33" i="1"/>
  <c r="H30" i="1"/>
  <c r="G77" i="1"/>
  <c r="H77" i="1" s="1"/>
  <c r="E77" i="1"/>
  <c r="F77" i="1" s="1"/>
  <c r="H75" i="1"/>
  <c r="F75" i="1"/>
  <c r="F71" i="1"/>
  <c r="H71" i="1"/>
  <c r="F68" i="1"/>
  <c r="F65" i="1"/>
  <c r="F64" i="1"/>
  <c r="H68" i="1"/>
  <c r="H65" i="1"/>
  <c r="H64" i="1"/>
  <c r="F54" i="1"/>
  <c r="H54" i="1"/>
  <c r="F57" i="1"/>
  <c r="H57" i="1"/>
  <c r="F62" i="1"/>
  <c r="H62" i="1"/>
  <c r="E207" i="1" l="1"/>
  <c r="D207" i="1"/>
  <c r="F206" i="1"/>
  <c r="F205" i="1"/>
  <c r="F202" i="1"/>
  <c r="F199" i="1"/>
  <c r="F195" i="1"/>
  <c r="F193" i="1"/>
  <c r="F207" i="1" l="1"/>
</calcChain>
</file>

<file path=xl/sharedStrings.xml><?xml version="1.0" encoding="utf-8"?>
<sst xmlns="http://schemas.openxmlformats.org/spreadsheetml/2006/main" count="360" uniqueCount="60">
  <si>
    <t>Ataskaitiniai metai</t>
  </si>
  <si>
    <t>Pakuotės medžiaga</t>
  </si>
  <si>
    <t>Panaudota/eksportuota pakuočių atliekų (pagal atliekų tvarkytojų statistinių ataskaitų duomenis)</t>
  </si>
  <si>
    <t>t</t>
  </si>
  <si>
    <t>%</t>
  </si>
  <si>
    <t>Stiklinė</t>
  </si>
  <si>
    <t>Plastikinė</t>
  </si>
  <si>
    <t>iš jos PET</t>
  </si>
  <si>
    <t>5201,9*</t>
  </si>
  <si>
    <t>Popierinė/kartoninė</t>
  </si>
  <si>
    <t>iš jos kombinuota (popierinė)</t>
  </si>
  <si>
    <t>925,5*</t>
  </si>
  <si>
    <t>Metalinė</t>
  </si>
  <si>
    <t>Medinė</t>
  </si>
  <si>
    <t>Kita</t>
  </si>
  <si>
    <t>Iš viso:</t>
  </si>
  <si>
    <t>-</t>
  </si>
  <si>
    <t>Kombinuota</t>
  </si>
  <si>
    <t>Viso**:</t>
  </si>
  <si>
    <t>* informacija parengta pagal sutvarkymą įrodančių dokumentų duomenis</t>
  </si>
  <si>
    <t>Patiekta vidaus rinkai (gaminiais pripildytų pakuočių), t</t>
  </si>
  <si>
    <t>977,87*</t>
  </si>
  <si>
    <t>5062,83*</t>
  </si>
  <si>
    <t>Plastikinė, iš jos</t>
  </si>
  <si>
    <t>savo reikmėm</t>
  </si>
  <si>
    <t xml:space="preserve">PET </t>
  </si>
  <si>
    <t>PET užstatinė</t>
  </si>
  <si>
    <t>Popierinė/kartoninė, iš jos</t>
  </si>
  <si>
    <t>kombinuota (popierinė)</t>
  </si>
  <si>
    <t>Metalinė, iš jos</t>
  </si>
  <si>
    <t>užstatinė</t>
  </si>
  <si>
    <t>Stiklinė, iš jos</t>
  </si>
  <si>
    <t xml:space="preserve">Panaudota/eksportuota pakuočių atliekų </t>
  </si>
  <si>
    <t xml:space="preserve">Perdirbta pakuočių atliekų </t>
  </si>
  <si>
    <t>Medinė, iš jos</t>
  </si>
  <si>
    <t>Kombinuota, iš jos</t>
  </si>
  <si>
    <t>Kombinuota popierinė</t>
  </si>
  <si>
    <t>Kombinuota kita</t>
  </si>
  <si>
    <t>58.2</t>
  </si>
  <si>
    <t>79.6</t>
  </si>
  <si>
    <t>79.5</t>
  </si>
  <si>
    <t>72.6</t>
  </si>
  <si>
    <t>  </t>
  </si>
  <si>
    <t>73427 (78951)</t>
  </si>
  <si>
    <t>Į skaičių skliausteliuose įtrauktas šienainio pakuočių kiekis ~8000 t), gautas pagal Statistikos departamento statistinio tyrimo duomenis</t>
  </si>
  <si>
    <t>78,4 (72,9)</t>
  </si>
  <si>
    <t>354629 (360152)</t>
  </si>
  <si>
    <t>69,8 (68,7)</t>
  </si>
  <si>
    <t>61,9 (60,9)</t>
  </si>
  <si>
    <t>75,6 (70,3)</t>
  </si>
  <si>
    <t>savoms reikmėms</t>
  </si>
  <si>
    <t>PET savoms reikmėms</t>
  </si>
  <si>
    <t>Kita, iš jos</t>
  </si>
  <si>
    <t>Į plastikinių pakuočių tiekimo rinkai kiekį įskaičiuotas šienainio plėvelės kiekis ~4500 t (pagal Statistikos departamento statistinio tyrimo duomenis)</t>
  </si>
  <si>
    <t>juodųjų metalų, iš jos</t>
  </si>
  <si>
    <t>aliuminio, iš jos</t>
  </si>
  <si>
    <t>Į plastikinių pakuočių tiekimo rinkai kiekį įskaičiuotas šienainio plėvelės kiekis 6740 t (pagal Valstybės duomenų agentūros tyrimo duomenis)</t>
  </si>
  <si>
    <t>Į plastikinių pakuočių tiekimo rinkai kiekį įskaičiuotas šienainio plėvelės kiekis 5400 t (pagal Valstybės duomenų agentūros tyrimo duomenis)</t>
  </si>
  <si>
    <t>Pakuočių tiekimas vidaus rinkai, pakuočių atliekų tvarkymas 2004-2024 m.</t>
  </si>
  <si>
    <t>Į plastikinių pakuočių tiekimo rinkai kiekį įskaičiuotas šienainio plėvelės kiekis 4600 t (pagal Valstybės duomenų agentūros tyrimo duomenis)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</si>
</sst>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/>
    <xf numFmtId="0" fontId="2" fillId="3" borderId="6" xfId="0" applyFont="1" applyFill="1" applyBorder="1" applyAlignment="1">
      <alignment vertical="center" wrapText="1"/>
    </xf>
    <xf numFmtId="164" fontId="2" fillId="3" borderId="6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164" fontId="2" fillId="4" borderId="6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top" wrapText="1"/>
    </xf>
    <xf numFmtId="0" fontId="0" fillId="5" borderId="2" xfId="0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164" fontId="3" fillId="5" borderId="4" xfId="0" applyNumberFormat="1" applyFont="1" applyFill="1" applyBorder="1" applyAlignment="1">
      <alignment horizontal="righ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vertical="center" wrapText="1"/>
    </xf>
    <xf numFmtId="1" fontId="5" fillId="6" borderId="15" xfId="0" applyNumberFormat="1" applyFont="1" applyFill="1" applyBorder="1" applyAlignment="1">
      <alignment horizontal="right" vertical="center" wrapText="1"/>
    </xf>
    <xf numFmtId="0" fontId="5" fillId="6" borderId="15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1" fontId="5" fillId="0" borderId="15" xfId="0" applyNumberFormat="1" applyFont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15" xfId="0" applyFont="1" applyFill="1" applyBorder="1" applyAlignment="1">
      <alignment horizontal="right" vertical="center" wrapText="1"/>
    </xf>
    <xf numFmtId="1" fontId="5" fillId="4" borderId="15" xfId="0" applyNumberFormat="1" applyFont="1" applyFill="1" applyBorder="1" applyAlignment="1">
      <alignment horizontal="right" vertical="center" wrapText="1"/>
    </xf>
    <xf numFmtId="164" fontId="5" fillId="4" borderId="6" xfId="0" applyNumberFormat="1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left" vertical="center" wrapText="1"/>
    </xf>
    <xf numFmtId="1" fontId="5" fillId="6" borderId="6" xfId="0" applyNumberFormat="1" applyFont="1" applyFill="1" applyBorder="1" applyAlignment="1">
      <alignment horizontal="right" vertical="center" wrapText="1"/>
    </xf>
    <xf numFmtId="1" fontId="5" fillId="4" borderId="6" xfId="0" applyNumberFormat="1" applyFont="1" applyFill="1" applyBorder="1" applyAlignment="1">
      <alignment horizontal="right" vertical="center" wrapText="1"/>
    </xf>
    <xf numFmtId="0" fontId="5" fillId="0" borderId="15" xfId="0" applyFont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1" fontId="4" fillId="7" borderId="4" xfId="0" applyNumberFormat="1" applyFont="1" applyFill="1" applyBorder="1" applyAlignment="1">
      <alignment horizontal="right" vertical="center" wrapText="1"/>
    </xf>
    <xf numFmtId="0" fontId="4" fillId="7" borderId="4" xfId="0" quotePrefix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1" fontId="5" fillId="8" borderId="15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5" fillId="8" borderId="14" xfId="0" applyFont="1" applyFill="1" applyBorder="1" applyAlignment="1">
      <alignment horizontal="right" vertical="center" wrapText="1"/>
    </xf>
    <xf numFmtId="1" fontId="4" fillId="8" borderId="4" xfId="0" applyNumberFormat="1" applyFont="1" applyFill="1" applyBorder="1" applyAlignment="1">
      <alignment horizontal="right" vertical="center" wrapText="1"/>
    </xf>
    <xf numFmtId="0" fontId="4" fillId="8" borderId="4" xfId="0" applyFont="1" applyFill="1" applyBorder="1" applyAlignment="1">
      <alignment horizontal="right" vertical="center" wrapText="1"/>
    </xf>
    <xf numFmtId="0" fontId="4" fillId="8" borderId="4" xfId="0" quotePrefix="1" applyFont="1" applyFill="1" applyBorder="1" applyAlignment="1">
      <alignment horizontal="right" vertical="center" wrapText="1"/>
    </xf>
    <xf numFmtId="0" fontId="5" fillId="9" borderId="14" xfId="0" applyFont="1" applyFill="1" applyBorder="1" applyAlignment="1">
      <alignment horizontal="right" vertical="center" wrapText="1"/>
    </xf>
    <xf numFmtId="1" fontId="5" fillId="9" borderId="15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1" fontId="4" fillId="10" borderId="4" xfId="0" applyNumberFormat="1" applyFont="1" applyFill="1" applyBorder="1" applyAlignment="1">
      <alignment horizontal="right" vertical="center" wrapText="1"/>
    </xf>
    <xf numFmtId="0" fontId="4" fillId="10" borderId="4" xfId="0" applyFont="1" applyFill="1" applyBorder="1" applyAlignment="1">
      <alignment horizontal="right" vertical="center" wrapText="1"/>
    </xf>
    <xf numFmtId="0" fontId="4" fillId="10" borderId="4" xfId="0" quotePrefix="1" applyFont="1" applyFill="1" applyBorder="1" applyAlignment="1">
      <alignment horizontal="right" vertical="center" wrapText="1"/>
    </xf>
    <xf numFmtId="164" fontId="5" fillId="9" borderId="14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left" vertical="center" wrapText="1"/>
    </xf>
    <xf numFmtId="164" fontId="5" fillId="6" borderId="6" xfId="0" applyNumberFormat="1" applyFont="1" applyFill="1" applyBorder="1" applyAlignment="1">
      <alignment horizontal="right" vertical="center" wrapText="1"/>
    </xf>
    <xf numFmtId="164" fontId="5" fillId="6" borderId="15" xfId="0" applyNumberFormat="1" applyFont="1" applyFill="1" applyBorder="1" applyAlignment="1">
      <alignment horizontal="right" vertical="center" wrapText="1"/>
    </xf>
    <xf numFmtId="164" fontId="5" fillId="6" borderId="14" xfId="0" applyNumberFormat="1" applyFont="1" applyFill="1" applyBorder="1" applyAlignment="1">
      <alignment horizontal="right" vertical="center" wrapText="1"/>
    </xf>
    <xf numFmtId="164" fontId="4" fillId="10" borderId="4" xfId="0" quotePrefix="1" applyNumberFormat="1" applyFont="1" applyFill="1" applyBorder="1" applyAlignment="1">
      <alignment horizontal="right" vertical="center" wrapText="1"/>
    </xf>
    <xf numFmtId="1" fontId="4" fillId="10" borderId="4" xfId="0" quotePrefix="1" applyNumberFormat="1" applyFont="1" applyFill="1" applyBorder="1" applyAlignment="1">
      <alignment horizontal="right" vertical="center" wrapText="1"/>
    </xf>
    <xf numFmtId="164" fontId="4" fillId="10" borderId="4" xfId="0" applyNumberFormat="1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0" fillId="8" borderId="0" xfId="0" applyFill="1" applyAlignment="1">
      <alignment vertical="top" wrapText="1"/>
    </xf>
    <xf numFmtId="0" fontId="0" fillId="8" borderId="0" xfId="0" applyFill="1" applyAlignment="1">
      <alignment vertical="top"/>
    </xf>
    <xf numFmtId="0" fontId="4" fillId="4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Fill="1"/>
    <xf numFmtId="164" fontId="5" fillId="9" borderId="15" xfId="0" applyNumberFormat="1" applyFont="1" applyFill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B2:M323"/>
  <sheetViews>
    <sheetView tabSelected="1" topLeftCell="C1" zoomScale="144" zoomScaleNormal="144" workbookViewId="0">
      <selection activeCell="G23" sqref="G23:H23"/>
    </sheetView>
  </sheetViews>
  <sheetFormatPr defaultRowHeight="14.5" x14ac:dyDescent="0.35"/>
  <cols>
    <col min="2" max="2" width="12.54296875" customWidth="1"/>
    <col min="3" max="3" width="23.453125" customWidth="1"/>
    <col min="4" max="4" width="20.54296875" customWidth="1"/>
    <col min="5" max="5" width="16.453125" customWidth="1"/>
    <col min="6" max="6" width="13.1796875" customWidth="1"/>
    <col min="7" max="7" width="16.1796875" customWidth="1"/>
    <col min="8" max="8" width="12.81640625" customWidth="1"/>
    <col min="9" max="9" width="6" customWidth="1"/>
    <col min="10" max="10" width="29.81640625" customWidth="1"/>
  </cols>
  <sheetData>
    <row r="2" spans="2:13" x14ac:dyDescent="0.35">
      <c r="B2" s="11" t="s">
        <v>58</v>
      </c>
    </row>
    <row r="3" spans="2:13" ht="15" thickBot="1" x14ac:dyDescent="0.4">
      <c r="B3" s="11"/>
    </row>
    <row r="4" spans="2:13" ht="45" customHeight="1" thickBot="1" x14ac:dyDescent="0.4">
      <c r="B4" s="77" t="s">
        <v>0</v>
      </c>
      <c r="C4" s="77" t="s">
        <v>1</v>
      </c>
      <c r="D4" s="79" t="s">
        <v>20</v>
      </c>
      <c r="E4" s="81" t="s">
        <v>32</v>
      </c>
      <c r="F4" s="82"/>
      <c r="G4" s="81" t="s">
        <v>33</v>
      </c>
      <c r="H4" s="83"/>
    </row>
    <row r="5" spans="2:13" ht="35.5" customHeight="1" thickBot="1" x14ac:dyDescent="0.4">
      <c r="B5" s="78"/>
      <c r="C5" s="78"/>
      <c r="D5" s="80"/>
      <c r="E5" s="30" t="s">
        <v>3</v>
      </c>
      <c r="F5" s="31" t="s">
        <v>4</v>
      </c>
      <c r="G5" s="30" t="s">
        <v>3</v>
      </c>
      <c r="H5" s="31" t="s">
        <v>4</v>
      </c>
    </row>
    <row r="6" spans="2:13" ht="15" thickBot="1" x14ac:dyDescent="0.4">
      <c r="B6" s="32">
        <v>2024</v>
      </c>
      <c r="C6" s="33" t="s">
        <v>31</v>
      </c>
      <c r="D6" s="34">
        <v>78657.494000000006</v>
      </c>
      <c r="E6" s="34">
        <v>61925.188999999998</v>
      </c>
      <c r="F6" s="70">
        <f>E6*100/D6</f>
        <v>78.727640369524096</v>
      </c>
      <c r="G6" s="34">
        <v>61925.188999999998</v>
      </c>
      <c r="H6" s="70">
        <f>G6*100/D6</f>
        <v>78.727640369524096</v>
      </c>
    </row>
    <row r="7" spans="2:13" ht="15" thickBot="1" x14ac:dyDescent="0.4">
      <c r="B7" s="37">
        <v>2024</v>
      </c>
      <c r="C7" s="38" t="s">
        <v>50</v>
      </c>
      <c r="D7" s="39">
        <v>67.361999999999995</v>
      </c>
      <c r="E7" s="38"/>
      <c r="F7" s="38"/>
      <c r="G7" s="38"/>
      <c r="H7" s="38"/>
    </row>
    <row r="8" spans="2:13" ht="15" thickBot="1" x14ac:dyDescent="0.4">
      <c r="B8" s="40">
        <v>2024</v>
      </c>
      <c r="C8" s="41" t="s">
        <v>30</v>
      </c>
      <c r="D8" s="42">
        <v>13209.71</v>
      </c>
      <c r="E8" s="41"/>
      <c r="F8" s="43"/>
      <c r="G8" s="41"/>
      <c r="H8" s="43"/>
    </row>
    <row r="9" spans="2:13" ht="15" customHeight="1" thickBot="1" x14ac:dyDescent="0.4">
      <c r="B9" s="32">
        <v>2024</v>
      </c>
      <c r="C9" s="33" t="s">
        <v>23</v>
      </c>
      <c r="D9" s="54">
        <v>86464.606</v>
      </c>
      <c r="E9" s="34">
        <v>72325.671000000002</v>
      </c>
      <c r="F9" s="66">
        <f>E9*100/D9</f>
        <v>83.647719391678024</v>
      </c>
      <c r="G9" s="61">
        <v>51611.470999999998</v>
      </c>
      <c r="H9" s="66">
        <f>G9*100/D9</f>
        <v>59.690864722150003</v>
      </c>
      <c r="J9" s="75" t="s">
        <v>59</v>
      </c>
      <c r="K9" s="75"/>
      <c r="L9" s="75"/>
      <c r="M9" s="75"/>
    </row>
    <row r="10" spans="2:13" ht="15" thickBot="1" x14ac:dyDescent="0.4">
      <c r="B10" s="40">
        <v>2024</v>
      </c>
      <c r="C10" s="41" t="s">
        <v>50</v>
      </c>
      <c r="D10" s="42">
        <v>8831.74</v>
      </c>
      <c r="E10" s="41"/>
      <c r="F10" s="40"/>
      <c r="G10" s="41"/>
      <c r="H10" s="40"/>
      <c r="J10" s="75"/>
      <c r="K10" s="75"/>
      <c r="L10" s="75"/>
      <c r="M10" s="75"/>
    </row>
    <row r="11" spans="2:13" ht="15" thickBot="1" x14ac:dyDescent="0.4">
      <c r="B11" s="40">
        <v>2024</v>
      </c>
      <c r="C11" s="41" t="s">
        <v>25</v>
      </c>
      <c r="D11" s="42">
        <v>6337.1940000000004</v>
      </c>
      <c r="E11" s="41"/>
      <c r="F11" s="40"/>
      <c r="G11" s="41"/>
      <c r="H11" s="40"/>
      <c r="J11" s="75"/>
      <c r="K11" s="75"/>
      <c r="L11" s="75"/>
      <c r="M11" s="75"/>
    </row>
    <row r="12" spans="2:13" ht="15" thickBot="1" x14ac:dyDescent="0.4">
      <c r="B12" s="40">
        <v>2024</v>
      </c>
      <c r="C12" s="41" t="s">
        <v>51</v>
      </c>
      <c r="D12" s="42">
        <v>75.394999999999996</v>
      </c>
      <c r="E12" s="41"/>
      <c r="F12" s="40"/>
      <c r="G12" s="41"/>
      <c r="H12" s="40"/>
      <c r="J12" s="62"/>
    </row>
    <row r="13" spans="2:13" ht="15" thickBot="1" x14ac:dyDescent="0.4">
      <c r="B13" s="40">
        <v>2024</v>
      </c>
      <c r="C13" s="41" t="s">
        <v>26</v>
      </c>
      <c r="D13" s="42">
        <v>13186.31</v>
      </c>
      <c r="E13" s="42"/>
      <c r="F13" s="43"/>
      <c r="G13" s="42"/>
      <c r="H13" s="43"/>
    </row>
    <row r="14" spans="2:13" ht="15" thickBot="1" x14ac:dyDescent="0.4">
      <c r="B14" s="32">
        <v>2024</v>
      </c>
      <c r="C14" s="44" t="s">
        <v>27</v>
      </c>
      <c r="D14" s="45">
        <v>141471.12</v>
      </c>
      <c r="E14" s="45">
        <v>129423.791</v>
      </c>
      <c r="F14" s="68">
        <f>E14*100/D14</f>
        <v>91.484248516587698</v>
      </c>
      <c r="G14" s="45">
        <v>125776.291</v>
      </c>
      <c r="H14" s="68">
        <f>G14*100/D14</f>
        <v>88.905983779586961</v>
      </c>
    </row>
    <row r="15" spans="2:13" ht="15" thickBot="1" x14ac:dyDescent="0.4">
      <c r="B15" s="40">
        <v>2024</v>
      </c>
      <c r="C15" s="41" t="s">
        <v>50</v>
      </c>
      <c r="D15" s="42">
        <v>40033.576000000001</v>
      </c>
      <c r="E15" s="41"/>
      <c r="F15" s="40"/>
      <c r="G15" s="41"/>
      <c r="H15" s="40"/>
    </row>
    <row r="16" spans="2:13" ht="15" thickBot="1" x14ac:dyDescent="0.4">
      <c r="B16" s="32">
        <v>2024</v>
      </c>
      <c r="C16" s="33" t="s">
        <v>29</v>
      </c>
      <c r="D16" s="34">
        <v>18780.866999999998</v>
      </c>
      <c r="E16" s="34">
        <v>16959.596000000001</v>
      </c>
      <c r="F16" s="70">
        <f>E16*100/D16</f>
        <v>90.30251904770958</v>
      </c>
      <c r="G16" s="34">
        <v>16959.596000000001</v>
      </c>
      <c r="H16" s="70">
        <f>G16*100/D16</f>
        <v>90.30251904770958</v>
      </c>
    </row>
    <row r="17" spans="2:10" ht="15" thickBot="1" x14ac:dyDescent="0.4">
      <c r="B17" s="40">
        <v>2024</v>
      </c>
      <c r="C17" s="67" t="s">
        <v>54</v>
      </c>
      <c r="D17" s="46">
        <v>12024.587</v>
      </c>
      <c r="E17" s="46">
        <v>11253.587999999998</v>
      </c>
      <c r="F17" s="43">
        <f>E17*100/D17</f>
        <v>93.588145688496397</v>
      </c>
      <c r="G17" s="46">
        <v>11253.587999999998</v>
      </c>
      <c r="H17" s="43">
        <f>G17*100/D17</f>
        <v>93.588145688496397</v>
      </c>
    </row>
    <row r="18" spans="2:10" ht="15" thickBot="1" x14ac:dyDescent="0.4">
      <c r="B18" s="40">
        <v>2024</v>
      </c>
      <c r="C18" s="40" t="s">
        <v>50</v>
      </c>
      <c r="D18" s="46">
        <v>2294.3240000000001</v>
      </c>
      <c r="E18" s="40"/>
      <c r="F18" s="43"/>
      <c r="G18" s="40"/>
      <c r="H18" s="43"/>
    </row>
    <row r="19" spans="2:10" ht="15" thickBot="1" x14ac:dyDescent="0.4">
      <c r="B19" s="40">
        <v>2024</v>
      </c>
      <c r="C19" s="40" t="s">
        <v>30</v>
      </c>
      <c r="D19" s="46">
        <v>25.67</v>
      </c>
      <c r="E19" s="46"/>
      <c r="F19" s="43"/>
      <c r="G19" s="46"/>
      <c r="H19" s="43"/>
    </row>
    <row r="20" spans="2:10" ht="15" thickBot="1" x14ac:dyDescent="0.4">
      <c r="B20" s="40">
        <v>2024</v>
      </c>
      <c r="C20" s="67" t="s">
        <v>55</v>
      </c>
      <c r="D20" s="46">
        <v>6756.28</v>
      </c>
      <c r="E20" s="46">
        <v>5706.0080000000016</v>
      </c>
      <c r="F20" s="43">
        <f>E20*100/D20</f>
        <v>84.454877536158975</v>
      </c>
      <c r="G20" s="46">
        <v>5706.0080000000016</v>
      </c>
      <c r="H20" s="43">
        <f>G20*100/D20</f>
        <v>84.454877536158975</v>
      </c>
    </row>
    <row r="21" spans="2:10" ht="15" thickBot="1" x14ac:dyDescent="0.4">
      <c r="B21" s="40">
        <v>2024</v>
      </c>
      <c r="C21" s="40" t="s">
        <v>50</v>
      </c>
      <c r="D21" s="46">
        <v>19.172000000000001</v>
      </c>
      <c r="E21" s="40"/>
      <c r="F21" s="40"/>
      <c r="G21" s="40"/>
      <c r="H21" s="40"/>
    </row>
    <row r="22" spans="2:10" ht="15" thickBot="1" x14ac:dyDescent="0.4">
      <c r="B22" s="40">
        <v>2024</v>
      </c>
      <c r="C22" s="40" t="s">
        <v>30</v>
      </c>
      <c r="D22" s="46">
        <v>5377.11</v>
      </c>
      <c r="E22" s="46"/>
      <c r="F22" s="40"/>
      <c r="G22" s="46"/>
      <c r="H22" s="40"/>
    </row>
    <row r="23" spans="2:10" ht="15" thickBot="1" x14ac:dyDescent="0.4">
      <c r="B23" s="32">
        <v>2024</v>
      </c>
      <c r="C23" s="33" t="s">
        <v>34</v>
      </c>
      <c r="D23" s="34">
        <v>53316.49</v>
      </c>
      <c r="E23" s="34">
        <v>49170.203999999998</v>
      </c>
      <c r="F23" s="70">
        <f>E23*100/D23</f>
        <v>92.223257757590559</v>
      </c>
      <c r="G23" s="89">
        <v>21770.834082999998</v>
      </c>
      <c r="H23" s="66">
        <f>G23*100/D23</f>
        <v>40.833209543613989</v>
      </c>
      <c r="J23" s="88"/>
    </row>
    <row r="24" spans="2:10" ht="15" thickBot="1" x14ac:dyDescent="0.4">
      <c r="B24" s="40">
        <v>2024</v>
      </c>
      <c r="C24" s="40" t="s">
        <v>50</v>
      </c>
      <c r="D24" s="46">
        <v>11492.819</v>
      </c>
      <c r="E24" s="40"/>
      <c r="F24" s="40"/>
      <c r="G24" s="40"/>
      <c r="H24" s="40"/>
    </row>
    <row r="25" spans="2:10" ht="15" thickBot="1" x14ac:dyDescent="0.4">
      <c r="B25" s="32">
        <v>2024</v>
      </c>
      <c r="C25" s="33" t="s">
        <v>52</v>
      </c>
      <c r="D25" s="34">
        <v>323.87</v>
      </c>
      <c r="E25" s="34">
        <v>0</v>
      </c>
      <c r="F25" s="36"/>
      <c r="G25" s="35">
        <v>0</v>
      </c>
      <c r="H25" s="36"/>
    </row>
    <row r="26" spans="2:10" ht="15" thickBot="1" x14ac:dyDescent="0.4">
      <c r="B26" s="37">
        <v>2024</v>
      </c>
      <c r="C26" s="38" t="s">
        <v>50</v>
      </c>
      <c r="D26" s="39">
        <v>16.015999999999998</v>
      </c>
      <c r="E26" s="39"/>
      <c r="F26" s="53"/>
      <c r="G26" s="38"/>
      <c r="H26" s="53"/>
    </row>
    <row r="27" spans="2:10" ht="15" thickBot="1" x14ac:dyDescent="0.4">
      <c r="B27" s="32">
        <v>2024</v>
      </c>
      <c r="C27" s="33" t="s">
        <v>35</v>
      </c>
      <c r="D27" s="34">
        <v>8535.2000000000007</v>
      </c>
      <c r="E27" s="34">
        <v>3371.6999999999989</v>
      </c>
      <c r="F27" s="70">
        <f>E27*100/D27</f>
        <v>39.503467991376873</v>
      </c>
      <c r="G27" s="34">
        <v>2588.7399999999989</v>
      </c>
      <c r="H27" s="70">
        <f>G27*100/D27</f>
        <v>30.330162152029228</v>
      </c>
    </row>
    <row r="28" spans="2:10" ht="15" thickBot="1" x14ac:dyDescent="0.4">
      <c r="B28" s="37">
        <v>2024</v>
      </c>
      <c r="C28" s="38" t="s">
        <v>50</v>
      </c>
      <c r="D28" s="39">
        <v>166.17099999999999</v>
      </c>
      <c r="E28" s="38"/>
      <c r="F28" s="38"/>
      <c r="G28" s="38"/>
      <c r="H28" s="38"/>
    </row>
    <row r="29" spans="2:10" ht="15" customHeight="1" thickBot="1" x14ac:dyDescent="0.4">
      <c r="B29" s="48">
        <v>2024</v>
      </c>
      <c r="C29" s="74" t="s">
        <v>15</v>
      </c>
      <c r="D29" s="63">
        <f>D6+D9+D14+D16+D23+D25+D27</f>
        <v>387549.64699999994</v>
      </c>
      <c r="E29" s="63">
        <f>E6+E9+E14+E16+E23+E25+E27</f>
        <v>333176.15100000001</v>
      </c>
      <c r="F29" s="73">
        <f>E29*100/D29</f>
        <v>85.969927615493376</v>
      </c>
      <c r="G29" s="72">
        <f>G6+G9+G14+G16+G23+G27</f>
        <v>280632.12108299998</v>
      </c>
      <c r="H29" s="71">
        <f>G29*100/D29</f>
        <v>72.411915029560078</v>
      </c>
    </row>
    <row r="30" spans="2:10" ht="15" thickBot="1" x14ac:dyDescent="0.4">
      <c r="B30" s="32">
        <v>2023</v>
      </c>
      <c r="C30" s="33" t="s">
        <v>31</v>
      </c>
      <c r="D30" s="34">
        <v>78110.334634066545</v>
      </c>
      <c r="E30" s="34">
        <v>58715.404999999999</v>
      </c>
      <c r="F30" s="70">
        <f>E30*100/D30</f>
        <v>75.16982903103866</v>
      </c>
      <c r="G30" s="34">
        <v>58715.404999999999</v>
      </c>
      <c r="H30" s="70">
        <f>G30*100/D30</f>
        <v>75.16982903103866</v>
      </c>
    </row>
    <row r="31" spans="2:10" ht="15" thickBot="1" x14ac:dyDescent="0.4">
      <c r="B31" s="37">
        <v>2023</v>
      </c>
      <c r="C31" s="38" t="s">
        <v>50</v>
      </c>
      <c r="D31" s="39">
        <v>86.508588324006411</v>
      </c>
      <c r="E31" s="38"/>
      <c r="F31" s="38"/>
      <c r="G31" s="38"/>
      <c r="H31" s="38"/>
    </row>
    <row r="32" spans="2:10" ht="15" thickBot="1" x14ac:dyDescent="0.4">
      <c r="B32" s="40">
        <v>2023</v>
      </c>
      <c r="C32" s="41" t="s">
        <v>30</v>
      </c>
      <c r="D32" s="42">
        <v>12410.691999999999</v>
      </c>
      <c r="E32" s="41"/>
      <c r="F32" s="43"/>
      <c r="G32" s="41"/>
      <c r="H32" s="43"/>
    </row>
    <row r="33" spans="2:13" ht="15" customHeight="1" thickBot="1" x14ac:dyDescent="0.4">
      <c r="B33" s="32">
        <v>2023</v>
      </c>
      <c r="C33" s="33" t="s">
        <v>23</v>
      </c>
      <c r="D33" s="54">
        <v>85400.592999999993</v>
      </c>
      <c r="E33" s="34">
        <v>58774.245999999999</v>
      </c>
      <c r="F33" s="66">
        <f>E33*100/D33</f>
        <v>68.821824223164356</v>
      </c>
      <c r="G33" s="61">
        <v>47174.885999999999</v>
      </c>
      <c r="H33" s="66">
        <f>G33*100/D33</f>
        <v>55.239529777035621</v>
      </c>
      <c r="J33" s="75" t="s">
        <v>57</v>
      </c>
      <c r="K33" s="75"/>
      <c r="L33" s="75"/>
      <c r="M33" s="75"/>
    </row>
    <row r="34" spans="2:13" ht="15" thickBot="1" x14ac:dyDescent="0.4">
      <c r="B34" s="40">
        <v>2023</v>
      </c>
      <c r="C34" s="41" t="s">
        <v>50</v>
      </c>
      <c r="D34" s="42">
        <v>9720.6740000000009</v>
      </c>
      <c r="E34" s="41"/>
      <c r="F34" s="40"/>
      <c r="G34" s="41"/>
      <c r="H34" s="40"/>
      <c r="J34" s="75"/>
      <c r="K34" s="75"/>
      <c r="L34" s="75"/>
      <c r="M34" s="75"/>
    </row>
    <row r="35" spans="2:13" ht="15" thickBot="1" x14ac:dyDescent="0.4">
      <c r="B35" s="40">
        <v>2023</v>
      </c>
      <c r="C35" s="41" t="s">
        <v>25</v>
      </c>
      <c r="D35" s="42">
        <v>6193.1949999999997</v>
      </c>
      <c r="E35" s="41"/>
      <c r="F35" s="40"/>
      <c r="G35" s="41"/>
      <c r="H35" s="40"/>
      <c r="J35" s="75"/>
      <c r="K35" s="75"/>
      <c r="L35" s="75"/>
      <c r="M35" s="75"/>
    </row>
    <row r="36" spans="2:13" ht="15" thickBot="1" x14ac:dyDescent="0.4">
      <c r="B36" s="40">
        <v>2023</v>
      </c>
      <c r="C36" s="41" t="s">
        <v>51</v>
      </c>
      <c r="D36" s="42">
        <v>105.202</v>
      </c>
      <c r="E36" s="41"/>
      <c r="F36" s="40"/>
      <c r="G36" s="41"/>
      <c r="H36" s="40"/>
      <c r="J36" s="62"/>
    </row>
    <row r="37" spans="2:13" ht="15" thickBot="1" x14ac:dyDescent="0.4">
      <c r="B37" s="40">
        <v>2023</v>
      </c>
      <c r="C37" s="41" t="s">
        <v>26</v>
      </c>
      <c r="D37" s="42">
        <v>12776.460999999999</v>
      </c>
      <c r="E37" s="42"/>
      <c r="F37" s="43"/>
      <c r="G37" s="42"/>
      <c r="H37" s="43"/>
    </row>
    <row r="38" spans="2:13" ht="15" thickBot="1" x14ac:dyDescent="0.4">
      <c r="B38" s="32">
        <v>2023</v>
      </c>
      <c r="C38" s="44" t="s">
        <v>27</v>
      </c>
      <c r="D38" s="45">
        <v>137467.09</v>
      </c>
      <c r="E38" s="45">
        <v>126543.05999999995</v>
      </c>
      <c r="F38" s="68">
        <f>E38*100/D38</f>
        <v>92.05334891427465</v>
      </c>
      <c r="G38" s="45">
        <v>120552.20899999996</v>
      </c>
      <c r="H38" s="68">
        <f>G38*100/D38</f>
        <v>87.695323295197397</v>
      </c>
    </row>
    <row r="39" spans="2:13" ht="15" thickBot="1" x14ac:dyDescent="0.4">
      <c r="B39" s="40">
        <v>2023</v>
      </c>
      <c r="C39" s="41" t="s">
        <v>50</v>
      </c>
      <c r="D39" s="42">
        <v>41277.25</v>
      </c>
      <c r="E39" s="41"/>
      <c r="F39" s="40"/>
      <c r="G39" s="41"/>
      <c r="H39" s="40"/>
    </row>
    <row r="40" spans="2:13" ht="15" thickBot="1" x14ac:dyDescent="0.4">
      <c r="B40" s="32">
        <v>2023</v>
      </c>
      <c r="C40" s="33" t="s">
        <v>29</v>
      </c>
      <c r="D40" s="34">
        <v>18472.791000000001</v>
      </c>
      <c r="E40" s="34">
        <v>16024.832999999995</v>
      </c>
      <c r="F40" s="70">
        <f>E40*100/D40</f>
        <v>86.748304574008301</v>
      </c>
      <c r="G40" s="34">
        <v>16024.832999999995</v>
      </c>
      <c r="H40" s="70">
        <f>G40*100/D40</f>
        <v>86.748304574008301</v>
      </c>
    </row>
    <row r="41" spans="2:13" ht="15" thickBot="1" x14ac:dyDescent="0.4">
      <c r="B41" s="40">
        <v>2023</v>
      </c>
      <c r="C41" s="67" t="s">
        <v>54</v>
      </c>
      <c r="D41" s="46">
        <v>12256.316000000001</v>
      </c>
      <c r="E41" s="46">
        <v>10919.801000000001</v>
      </c>
      <c r="F41" s="43">
        <f>E41*100/D41</f>
        <v>89.095295845831657</v>
      </c>
      <c r="G41" s="46">
        <v>10919.801000000001</v>
      </c>
      <c r="H41" s="43">
        <f>G41*100/D41</f>
        <v>89.095295845831657</v>
      </c>
    </row>
    <row r="42" spans="2:13" ht="15" thickBot="1" x14ac:dyDescent="0.4">
      <c r="B42" s="40">
        <v>2023</v>
      </c>
      <c r="C42" s="40" t="s">
        <v>50</v>
      </c>
      <c r="D42" s="46">
        <v>2497.2399999999998</v>
      </c>
      <c r="E42" s="40"/>
      <c r="F42" s="43"/>
      <c r="G42" s="40"/>
      <c r="H42" s="43"/>
    </row>
    <row r="43" spans="2:13" ht="15" thickBot="1" x14ac:dyDescent="0.4">
      <c r="B43" s="40">
        <v>2023</v>
      </c>
      <c r="C43" s="40" t="s">
        <v>30</v>
      </c>
      <c r="D43" s="46">
        <v>69.537000000000006</v>
      </c>
      <c r="E43" s="46"/>
      <c r="F43" s="43"/>
      <c r="G43" s="46"/>
      <c r="H43" s="43"/>
    </row>
    <row r="44" spans="2:13" ht="15" thickBot="1" x14ac:dyDescent="0.4">
      <c r="B44" s="40">
        <v>2023</v>
      </c>
      <c r="C44" s="67" t="s">
        <v>55</v>
      </c>
      <c r="D44" s="46">
        <v>6216.4746056181411</v>
      </c>
      <c r="E44" s="46">
        <v>5105.0319999999956</v>
      </c>
      <c r="F44" s="43">
        <f>E44*100/D44</f>
        <v>82.121014302645435</v>
      </c>
      <c r="G44" s="46">
        <v>5105.0319999999956</v>
      </c>
      <c r="H44" s="43">
        <f>G44*100/D44</f>
        <v>82.121014302645435</v>
      </c>
    </row>
    <row r="45" spans="2:13" ht="15" thickBot="1" x14ac:dyDescent="0.4">
      <c r="B45" s="40">
        <v>2023</v>
      </c>
      <c r="C45" s="40" t="s">
        <v>50</v>
      </c>
      <c r="D45" s="46">
        <v>65.150999999999996</v>
      </c>
      <c r="E45" s="40"/>
      <c r="F45" s="40"/>
      <c r="G45" s="40"/>
      <c r="H45" s="40"/>
    </row>
    <row r="46" spans="2:13" ht="15" thickBot="1" x14ac:dyDescent="0.4">
      <c r="B46" s="40">
        <v>2023</v>
      </c>
      <c r="C46" s="40" t="s">
        <v>30</v>
      </c>
      <c r="D46" s="46">
        <v>4949.1910000000007</v>
      </c>
      <c r="E46" s="46"/>
      <c r="F46" s="40"/>
      <c r="G46" s="46"/>
      <c r="H46" s="40"/>
    </row>
    <row r="47" spans="2:13" ht="15" thickBot="1" x14ac:dyDescent="0.4">
      <c r="B47" s="32">
        <v>2023</v>
      </c>
      <c r="C47" s="33" t="s">
        <v>34</v>
      </c>
      <c r="D47" s="34">
        <v>55605.227517507592</v>
      </c>
      <c r="E47" s="34">
        <v>39569.116015</v>
      </c>
      <c r="F47" s="70">
        <f>E47*100/D47</f>
        <v>71.160784303133113</v>
      </c>
      <c r="G47" s="69">
        <v>4266.4290650000003</v>
      </c>
      <c r="H47" s="70">
        <f>G47*100/D47</f>
        <v>7.6727121809845906</v>
      </c>
    </row>
    <row r="48" spans="2:13" ht="15" thickBot="1" x14ac:dyDescent="0.4">
      <c r="B48" s="40">
        <v>2023</v>
      </c>
      <c r="C48" s="40" t="s">
        <v>50</v>
      </c>
      <c r="D48" s="46">
        <v>13446.977062752983</v>
      </c>
      <c r="E48" s="40"/>
      <c r="F48" s="40"/>
      <c r="G48" s="40"/>
      <c r="H48" s="40"/>
    </row>
    <row r="49" spans="2:13" ht="15" thickBot="1" x14ac:dyDescent="0.4">
      <c r="B49" s="32">
        <v>2023</v>
      </c>
      <c r="C49" s="33" t="s">
        <v>52</v>
      </c>
      <c r="D49" s="34">
        <v>356.71800000000002</v>
      </c>
      <c r="E49" s="34">
        <v>0</v>
      </c>
      <c r="F49" s="36"/>
      <c r="G49" s="35">
        <v>0</v>
      </c>
      <c r="H49" s="36"/>
    </row>
    <row r="50" spans="2:13" ht="15" thickBot="1" x14ac:dyDescent="0.4">
      <c r="B50" s="37">
        <v>2023</v>
      </c>
      <c r="C50" s="38" t="s">
        <v>50</v>
      </c>
      <c r="D50" s="39">
        <v>34.015999999999998</v>
      </c>
      <c r="E50" s="39"/>
      <c r="F50" s="53"/>
      <c r="G50" s="38"/>
      <c r="H50" s="53"/>
    </row>
    <row r="51" spans="2:13" ht="15" thickBot="1" x14ac:dyDescent="0.4">
      <c r="B51" s="32">
        <v>2023</v>
      </c>
      <c r="C51" s="33" t="s">
        <v>35</v>
      </c>
      <c r="D51" s="34">
        <v>9073.6280000000006</v>
      </c>
      <c r="E51" s="34">
        <v>2812.4920000000002</v>
      </c>
      <c r="F51" s="70">
        <f>E51*100/D51</f>
        <v>30.996333550372572</v>
      </c>
      <c r="G51" s="34">
        <v>2329.7120000000004</v>
      </c>
      <c r="H51" s="70">
        <f>G51*100/D51</f>
        <v>25.675639336327215</v>
      </c>
    </row>
    <row r="52" spans="2:13" ht="15" thickBot="1" x14ac:dyDescent="0.4">
      <c r="B52" s="37">
        <v>2023</v>
      </c>
      <c r="C52" s="38" t="s">
        <v>50</v>
      </c>
      <c r="D52" s="39">
        <v>200.041</v>
      </c>
      <c r="E52" s="38"/>
      <c r="F52" s="38"/>
      <c r="G52" s="38"/>
      <c r="H52" s="38"/>
    </row>
    <row r="53" spans="2:13" ht="15" customHeight="1" thickBot="1" x14ac:dyDescent="0.4">
      <c r="B53" s="48">
        <v>2023</v>
      </c>
      <c r="C53" s="74" t="s">
        <v>15</v>
      </c>
      <c r="D53" s="63">
        <v>384486.38199999998</v>
      </c>
      <c r="E53" s="63">
        <f>E30+E33+E38+E40+E47+E51</f>
        <v>302439.15201499994</v>
      </c>
      <c r="F53" s="73">
        <f>E53*100/D53</f>
        <v>78.660562811558819</v>
      </c>
      <c r="G53" s="72">
        <f>G30+G33+G38+G40+G47+G51</f>
        <v>249063.47406499993</v>
      </c>
      <c r="H53" s="71">
        <f>G53*100/D53</f>
        <v>64.778230315839878</v>
      </c>
    </row>
    <row r="54" spans="2:13" ht="15" thickBot="1" x14ac:dyDescent="0.4">
      <c r="B54" s="32">
        <v>2022</v>
      </c>
      <c r="C54" s="33" t="s">
        <v>31</v>
      </c>
      <c r="D54" s="34">
        <v>83941</v>
      </c>
      <c r="E54" s="34">
        <v>58771.612000000023</v>
      </c>
      <c r="F54" s="70">
        <f>E54*100/D54</f>
        <v>70.015382232758753</v>
      </c>
      <c r="G54" s="34">
        <v>58771.612000000023</v>
      </c>
      <c r="H54" s="70">
        <f>G54*100/D54</f>
        <v>70.015382232758753</v>
      </c>
    </row>
    <row r="55" spans="2:13" ht="15" thickBot="1" x14ac:dyDescent="0.4">
      <c r="B55" s="37">
        <v>2022</v>
      </c>
      <c r="C55" s="38" t="s">
        <v>50</v>
      </c>
      <c r="D55" s="39">
        <v>59.975999999999999</v>
      </c>
      <c r="E55" s="38"/>
      <c r="F55" s="38"/>
      <c r="G55" s="38"/>
      <c r="H55" s="38"/>
    </row>
    <row r="56" spans="2:13" ht="15" thickBot="1" x14ac:dyDescent="0.4">
      <c r="B56" s="40">
        <v>2022</v>
      </c>
      <c r="C56" s="41" t="s">
        <v>30</v>
      </c>
      <c r="D56" s="42">
        <v>12993.873</v>
      </c>
      <c r="E56" s="41"/>
      <c r="F56" s="43"/>
      <c r="G56" s="41"/>
      <c r="H56" s="43"/>
    </row>
    <row r="57" spans="2:13" ht="15" customHeight="1" thickBot="1" x14ac:dyDescent="0.4">
      <c r="B57" s="32">
        <v>2022</v>
      </c>
      <c r="C57" s="33" t="s">
        <v>23</v>
      </c>
      <c r="D57" s="54">
        <v>90208.774000000005</v>
      </c>
      <c r="E57" s="34">
        <v>57995.944859999967</v>
      </c>
      <c r="F57" s="66">
        <f>E57*100/D57</f>
        <v>64.290802644097525</v>
      </c>
      <c r="G57" s="61">
        <v>50016.485000000001</v>
      </c>
      <c r="H57" s="66">
        <f>G57*100/D57</f>
        <v>55.445255247566045</v>
      </c>
      <c r="J57" s="75" t="s">
        <v>56</v>
      </c>
      <c r="K57" s="75"/>
      <c r="L57" s="75"/>
      <c r="M57" s="75"/>
    </row>
    <row r="58" spans="2:13" ht="15" thickBot="1" x14ac:dyDescent="0.4">
      <c r="B58" s="40">
        <v>2022</v>
      </c>
      <c r="C58" s="41" t="s">
        <v>50</v>
      </c>
      <c r="D58" s="42">
        <v>9716.9969999999994</v>
      </c>
      <c r="E58" s="41"/>
      <c r="F58" s="40"/>
      <c r="G58" s="41"/>
      <c r="H58" s="40"/>
      <c r="J58" s="75"/>
      <c r="K58" s="75"/>
      <c r="L58" s="75"/>
      <c r="M58" s="75"/>
    </row>
    <row r="59" spans="2:13" ht="15" thickBot="1" x14ac:dyDescent="0.4">
      <c r="B59" s="40">
        <v>2022</v>
      </c>
      <c r="C59" s="41" t="s">
        <v>25</v>
      </c>
      <c r="D59" s="42">
        <v>5948.6689999999999</v>
      </c>
      <c r="E59" s="41"/>
      <c r="F59" s="40"/>
      <c r="G59" s="41"/>
      <c r="H59" s="40"/>
      <c r="J59" s="75"/>
      <c r="K59" s="75"/>
      <c r="L59" s="75"/>
      <c r="M59" s="75"/>
    </row>
    <row r="60" spans="2:13" ht="15" thickBot="1" x14ac:dyDescent="0.4">
      <c r="B60" s="40">
        <v>2022</v>
      </c>
      <c r="C60" s="41" t="s">
        <v>51</v>
      </c>
      <c r="D60" s="42">
        <v>49.088000000000001</v>
      </c>
      <c r="E60" s="41"/>
      <c r="F60" s="40"/>
      <c r="G60" s="41"/>
      <c r="H60" s="40"/>
      <c r="J60" s="62"/>
    </row>
    <row r="61" spans="2:13" ht="15" thickBot="1" x14ac:dyDescent="0.4">
      <c r="B61" s="40">
        <v>2022</v>
      </c>
      <c r="C61" s="41" t="s">
        <v>26</v>
      </c>
      <c r="D61" s="42">
        <v>12500.011</v>
      </c>
      <c r="E61" s="42"/>
      <c r="F61" s="43"/>
      <c r="G61" s="42"/>
      <c r="H61" s="43"/>
    </row>
    <row r="62" spans="2:13" ht="15" thickBot="1" x14ac:dyDescent="0.4">
      <c r="B62" s="32">
        <v>2022</v>
      </c>
      <c r="C62" s="44" t="s">
        <v>27</v>
      </c>
      <c r="D62" s="45">
        <v>140749.87400000001</v>
      </c>
      <c r="E62" s="45">
        <v>122913.678</v>
      </c>
      <c r="F62" s="68">
        <f>E62*100/D62</f>
        <v>87.327735725006761</v>
      </c>
      <c r="G62" s="45">
        <v>119077.93700000001</v>
      </c>
      <c r="H62" s="68">
        <f>G62*100/D62</f>
        <v>84.602517654829299</v>
      </c>
    </row>
    <row r="63" spans="2:13" ht="15" thickBot="1" x14ac:dyDescent="0.4">
      <c r="B63" s="40">
        <v>2022</v>
      </c>
      <c r="C63" s="41" t="s">
        <v>50</v>
      </c>
      <c r="D63" s="42">
        <v>43409.9261040333</v>
      </c>
      <c r="E63" s="41"/>
      <c r="F63" s="40"/>
      <c r="G63" s="41"/>
      <c r="H63" s="40"/>
    </row>
    <row r="64" spans="2:13" ht="15" thickBot="1" x14ac:dyDescent="0.4">
      <c r="B64" s="32">
        <v>2022</v>
      </c>
      <c r="C64" s="33" t="s">
        <v>29</v>
      </c>
      <c r="D64" s="34">
        <v>20049.828000000001</v>
      </c>
      <c r="E64" s="34">
        <v>15583.846</v>
      </c>
      <c r="F64" s="70">
        <f>E64*100/D64</f>
        <v>77.725584478829433</v>
      </c>
      <c r="G64" s="34">
        <v>15583.846</v>
      </c>
      <c r="H64" s="70">
        <f>G64*100/D64</f>
        <v>77.725584478829433</v>
      </c>
    </row>
    <row r="65" spans="2:8" ht="15" thickBot="1" x14ac:dyDescent="0.4">
      <c r="B65" s="40">
        <v>2022</v>
      </c>
      <c r="C65" s="67" t="s">
        <v>54</v>
      </c>
      <c r="D65" s="46">
        <v>13687.7948</v>
      </c>
      <c r="E65" s="46">
        <v>10721.208000000001</v>
      </c>
      <c r="F65" s="43">
        <f>E65*100/D65</f>
        <v>78.326773279798147</v>
      </c>
      <c r="G65" s="46">
        <v>10721.208000000001</v>
      </c>
      <c r="H65" s="43">
        <f>G65*100/D65</f>
        <v>78.326773279798147</v>
      </c>
    </row>
    <row r="66" spans="2:8" ht="15" thickBot="1" x14ac:dyDescent="0.4">
      <c r="B66" s="40">
        <v>2022</v>
      </c>
      <c r="C66" s="40" t="s">
        <v>50</v>
      </c>
      <c r="D66" s="46">
        <v>2739.694</v>
      </c>
      <c r="E66" s="40"/>
      <c r="F66" s="43"/>
      <c r="G66" s="40"/>
      <c r="H66" s="43"/>
    </row>
    <row r="67" spans="2:8" ht="15" thickBot="1" x14ac:dyDescent="0.4">
      <c r="B67" s="40">
        <v>2022</v>
      </c>
      <c r="C67" s="40" t="s">
        <v>30</v>
      </c>
      <c r="D67" s="46">
        <v>17.795000000000002</v>
      </c>
      <c r="E67" s="46"/>
      <c r="F67" s="43"/>
      <c r="G67" s="46"/>
      <c r="H67" s="43"/>
    </row>
    <row r="68" spans="2:8" ht="15" thickBot="1" x14ac:dyDescent="0.4">
      <c r="B68" s="40">
        <v>2022</v>
      </c>
      <c r="C68" s="67" t="s">
        <v>55</v>
      </c>
      <c r="D68" s="46">
        <v>6362.0339999999997</v>
      </c>
      <c r="E68" s="46">
        <v>4862.6380000000017</v>
      </c>
      <c r="F68" s="43">
        <f>E68*100/D68</f>
        <v>76.432128467090905</v>
      </c>
      <c r="G68" s="46">
        <v>4862.6380000000017</v>
      </c>
      <c r="H68" s="43">
        <f>G68*100/D68</f>
        <v>76.432128467090905</v>
      </c>
    </row>
    <row r="69" spans="2:8" ht="15" thickBot="1" x14ac:dyDescent="0.4">
      <c r="B69" s="40">
        <v>2022</v>
      </c>
      <c r="C69" s="40" t="s">
        <v>50</v>
      </c>
      <c r="D69" s="46">
        <v>28.306000000000001</v>
      </c>
      <c r="E69" s="40"/>
      <c r="F69" s="40"/>
      <c r="G69" s="40"/>
      <c r="H69" s="40"/>
    </row>
    <row r="70" spans="2:8" ht="15" thickBot="1" x14ac:dyDescent="0.4">
      <c r="B70" s="40">
        <v>2022</v>
      </c>
      <c r="C70" s="40" t="s">
        <v>30</v>
      </c>
      <c r="D70" s="46">
        <v>4938.46</v>
      </c>
      <c r="E70" s="46"/>
      <c r="F70" s="40"/>
      <c r="G70" s="46"/>
      <c r="H70" s="40"/>
    </row>
    <row r="71" spans="2:8" ht="15" thickBot="1" x14ac:dyDescent="0.4">
      <c r="B71" s="32">
        <v>2022</v>
      </c>
      <c r="C71" s="33" t="s">
        <v>34</v>
      </c>
      <c r="D71" s="34">
        <v>68134.061000000002</v>
      </c>
      <c r="E71" s="34">
        <v>45695.46</v>
      </c>
      <c r="F71" s="70">
        <f>E71*100/D71</f>
        <v>67.066984309066797</v>
      </c>
      <c r="G71" s="69">
        <v>7613.7730000000001</v>
      </c>
      <c r="H71" s="70">
        <f>G71*100/D71</f>
        <v>11.174694254610774</v>
      </c>
    </row>
    <row r="72" spans="2:8" ht="15" thickBot="1" x14ac:dyDescent="0.4">
      <c r="B72" s="40">
        <v>2022</v>
      </c>
      <c r="C72" s="40" t="s">
        <v>50</v>
      </c>
      <c r="D72" s="46">
        <v>19677.334999999999</v>
      </c>
      <c r="E72" s="40"/>
      <c r="F72" s="40"/>
      <c r="G72" s="40"/>
      <c r="H72" s="40"/>
    </row>
    <row r="73" spans="2:8" ht="15" thickBot="1" x14ac:dyDescent="0.4">
      <c r="B73" s="32">
        <v>2022</v>
      </c>
      <c r="C73" s="33" t="s">
        <v>52</v>
      </c>
      <c r="D73" s="34">
        <v>306.82400000000001</v>
      </c>
      <c r="E73" s="34">
        <v>0</v>
      </c>
      <c r="F73" s="36"/>
      <c r="G73" s="35">
        <v>0</v>
      </c>
      <c r="H73" s="36"/>
    </row>
    <row r="74" spans="2:8" ht="15" thickBot="1" x14ac:dyDescent="0.4">
      <c r="B74" s="37">
        <v>2022</v>
      </c>
      <c r="C74" s="38" t="s">
        <v>50</v>
      </c>
      <c r="D74" s="39">
        <v>39.819000000000003</v>
      </c>
      <c r="E74" s="39"/>
      <c r="F74" s="53"/>
      <c r="G74" s="38"/>
      <c r="H74" s="53"/>
    </row>
    <row r="75" spans="2:8" ht="15" thickBot="1" x14ac:dyDescent="0.4">
      <c r="B75" s="32">
        <v>2022</v>
      </c>
      <c r="C75" s="33" t="s">
        <v>35</v>
      </c>
      <c r="D75" s="34">
        <v>9027.2929958262957</v>
      </c>
      <c r="E75" s="34">
        <v>2749.2</v>
      </c>
      <c r="F75" s="70">
        <f>E75*100/D75</f>
        <v>30.454312286873517</v>
      </c>
      <c r="G75" s="34">
        <v>1951.3400000000001</v>
      </c>
      <c r="H75" s="70">
        <f>G75*100/D75</f>
        <v>21.616003833066991</v>
      </c>
    </row>
    <row r="76" spans="2:8" ht="15" thickBot="1" x14ac:dyDescent="0.4">
      <c r="B76" s="37">
        <v>2022</v>
      </c>
      <c r="C76" s="38" t="s">
        <v>50</v>
      </c>
      <c r="D76" s="39">
        <v>212.364</v>
      </c>
      <c r="E76" s="38"/>
      <c r="F76" s="38"/>
      <c r="G76" s="38"/>
      <c r="H76" s="38"/>
    </row>
    <row r="77" spans="2:8" ht="15" customHeight="1" thickBot="1" x14ac:dyDescent="0.4">
      <c r="B77" s="48">
        <v>2022</v>
      </c>
      <c r="C77" s="74" t="s">
        <v>15</v>
      </c>
      <c r="D77" s="63">
        <v>412417.53499999997</v>
      </c>
      <c r="E77" s="63">
        <f>E54+E57+E62+E64+E71+E75</f>
        <v>303709.74085999996</v>
      </c>
      <c r="F77" s="73">
        <f>E77*100/D77</f>
        <v>73.641325861665891</v>
      </c>
      <c r="G77" s="72">
        <f>G54+G57+G62+G64+G71+G75</f>
        <v>253014.99300000002</v>
      </c>
      <c r="H77" s="71">
        <f>G77*100/D77</f>
        <v>61.349232641138798</v>
      </c>
    </row>
    <row r="78" spans="2:8" ht="15" thickBot="1" x14ac:dyDescent="0.4">
      <c r="B78" s="32">
        <v>2021</v>
      </c>
      <c r="C78" s="33" t="s">
        <v>31</v>
      </c>
      <c r="D78" s="34">
        <v>85333.864000000103</v>
      </c>
      <c r="E78" s="35">
        <v>56899</v>
      </c>
      <c r="F78" s="36">
        <v>66.7</v>
      </c>
      <c r="G78" s="35">
        <v>56899</v>
      </c>
      <c r="H78" s="36">
        <v>66.7</v>
      </c>
    </row>
    <row r="79" spans="2:8" ht="15" thickBot="1" x14ac:dyDescent="0.4">
      <c r="B79" s="37">
        <v>2021</v>
      </c>
      <c r="C79" s="38" t="s">
        <v>50</v>
      </c>
      <c r="D79" s="39">
        <v>86</v>
      </c>
      <c r="E79" s="38"/>
      <c r="F79" s="38"/>
      <c r="G79" s="38"/>
      <c r="H79" s="38"/>
    </row>
    <row r="80" spans="2:8" ht="15" thickBot="1" x14ac:dyDescent="0.4">
      <c r="B80" s="40">
        <v>2021</v>
      </c>
      <c r="C80" s="41" t="s">
        <v>30</v>
      </c>
      <c r="D80" s="42">
        <v>13339</v>
      </c>
      <c r="E80" s="41">
        <v>11151</v>
      </c>
      <c r="F80" s="43">
        <v>83.6</v>
      </c>
      <c r="G80" s="41">
        <v>11151</v>
      </c>
      <c r="H80" s="43">
        <v>83.6</v>
      </c>
    </row>
    <row r="81" spans="2:13" ht="15" customHeight="1" thickBot="1" x14ac:dyDescent="0.4">
      <c r="B81" s="32">
        <v>2021</v>
      </c>
      <c r="C81" s="33" t="s">
        <v>23</v>
      </c>
      <c r="D81" s="54">
        <v>85797</v>
      </c>
      <c r="E81" s="34">
        <v>57489</v>
      </c>
      <c r="F81" s="60">
        <v>67</v>
      </c>
      <c r="G81" s="61">
        <v>49354</v>
      </c>
      <c r="H81" s="60">
        <v>57.5</v>
      </c>
      <c r="J81" s="75" t="s">
        <v>53</v>
      </c>
      <c r="K81" s="75"/>
      <c r="L81" s="75"/>
      <c r="M81" s="75"/>
    </row>
    <row r="82" spans="2:13" ht="15" thickBot="1" x14ac:dyDescent="0.4">
      <c r="B82" s="40">
        <v>2021</v>
      </c>
      <c r="C82" s="41" t="s">
        <v>50</v>
      </c>
      <c r="D82" s="42">
        <v>9762</v>
      </c>
      <c r="E82" s="41"/>
      <c r="F82" s="40"/>
      <c r="G82" s="41"/>
      <c r="H82" s="40"/>
      <c r="J82" s="75"/>
      <c r="K82" s="75"/>
      <c r="L82" s="75"/>
      <c r="M82" s="75"/>
    </row>
    <row r="83" spans="2:13" ht="15" thickBot="1" x14ac:dyDescent="0.4">
      <c r="B83" s="40">
        <v>2021</v>
      </c>
      <c r="C83" s="41" t="s">
        <v>25</v>
      </c>
      <c r="D83" s="42">
        <v>5608</v>
      </c>
      <c r="E83" s="41"/>
      <c r="F83" s="40"/>
      <c r="G83" s="41"/>
      <c r="H83" s="40"/>
      <c r="J83" s="75"/>
      <c r="K83" s="75"/>
      <c r="L83" s="75"/>
      <c r="M83" s="75"/>
    </row>
    <row r="84" spans="2:13" ht="15" thickBot="1" x14ac:dyDescent="0.4">
      <c r="B84" s="40">
        <v>2021</v>
      </c>
      <c r="C84" s="41" t="s">
        <v>51</v>
      </c>
      <c r="D84" s="42">
        <v>126</v>
      </c>
      <c r="E84" s="41"/>
      <c r="F84" s="40"/>
      <c r="G84" s="41"/>
      <c r="H84" s="40"/>
      <c r="J84" s="62"/>
    </row>
    <row r="85" spans="2:13" ht="15" thickBot="1" x14ac:dyDescent="0.4">
      <c r="B85" s="40">
        <v>2021</v>
      </c>
      <c r="C85" s="41" t="s">
        <v>26</v>
      </c>
      <c r="D85" s="42">
        <v>12773</v>
      </c>
      <c r="E85" s="42">
        <v>11671</v>
      </c>
      <c r="F85" s="43">
        <v>91.4</v>
      </c>
      <c r="G85" s="42">
        <v>11671</v>
      </c>
      <c r="H85" s="43">
        <v>91.4</v>
      </c>
    </row>
    <row r="86" spans="2:13" ht="15" thickBot="1" x14ac:dyDescent="0.4">
      <c r="B86" s="32">
        <v>2021</v>
      </c>
      <c r="C86" s="44" t="s">
        <v>27</v>
      </c>
      <c r="D86" s="45">
        <v>139279</v>
      </c>
      <c r="E86" s="45">
        <v>117506</v>
      </c>
      <c r="F86" s="32">
        <v>84.4</v>
      </c>
      <c r="G86" s="45">
        <v>117506</v>
      </c>
      <c r="H86" s="32">
        <v>84.4</v>
      </c>
    </row>
    <row r="87" spans="2:13" ht="15" thickBot="1" x14ac:dyDescent="0.4">
      <c r="B87" s="40">
        <v>2021</v>
      </c>
      <c r="C87" s="41" t="s">
        <v>50</v>
      </c>
      <c r="D87" s="42">
        <v>41616</v>
      </c>
      <c r="E87" s="41"/>
      <c r="F87" s="40"/>
      <c r="G87" s="41"/>
      <c r="H87" s="40"/>
    </row>
    <row r="88" spans="2:13" ht="15" thickBot="1" x14ac:dyDescent="0.4">
      <c r="B88" s="32">
        <v>2021</v>
      </c>
      <c r="C88" s="33" t="s">
        <v>29</v>
      </c>
      <c r="D88" s="34">
        <v>19968</v>
      </c>
      <c r="E88" s="34">
        <v>16413</v>
      </c>
      <c r="F88" s="36">
        <v>82.2</v>
      </c>
      <c r="G88" s="34">
        <v>16413</v>
      </c>
      <c r="H88" s="36">
        <v>82.2</v>
      </c>
    </row>
    <row r="89" spans="2:13" ht="15" thickBot="1" x14ac:dyDescent="0.4">
      <c r="B89" s="40">
        <v>2021</v>
      </c>
      <c r="C89" s="40" t="s">
        <v>50</v>
      </c>
      <c r="D89" s="46">
        <v>2872</v>
      </c>
      <c r="E89" s="40"/>
      <c r="F89" s="40"/>
      <c r="G89" s="40"/>
      <c r="H89" s="40"/>
    </row>
    <row r="90" spans="2:13" ht="15" thickBot="1" x14ac:dyDescent="0.4">
      <c r="B90" s="40">
        <v>2021</v>
      </c>
      <c r="C90" s="40" t="s">
        <v>30</v>
      </c>
      <c r="D90" s="46">
        <v>4912</v>
      </c>
      <c r="E90" s="46">
        <v>4498</v>
      </c>
      <c r="F90" s="40">
        <v>91.6</v>
      </c>
      <c r="G90" s="46">
        <v>4498</v>
      </c>
      <c r="H90" s="40">
        <v>91.6</v>
      </c>
    </row>
    <row r="91" spans="2:13" ht="15" thickBot="1" x14ac:dyDescent="0.4">
      <c r="B91" s="32">
        <v>2021</v>
      </c>
      <c r="C91" s="33" t="s">
        <v>34</v>
      </c>
      <c r="D91" s="34">
        <v>73699</v>
      </c>
      <c r="E91" s="34">
        <v>55496</v>
      </c>
      <c r="F91" s="36">
        <v>75.3</v>
      </c>
      <c r="G91" s="35">
        <v>20300</v>
      </c>
      <c r="H91" s="36">
        <v>27.5</v>
      </c>
    </row>
    <row r="92" spans="2:13" ht="15" thickBot="1" x14ac:dyDescent="0.4">
      <c r="B92" s="40">
        <v>2021</v>
      </c>
      <c r="C92" s="40" t="s">
        <v>50</v>
      </c>
      <c r="D92" s="46">
        <v>21077</v>
      </c>
      <c r="E92" s="40"/>
      <c r="F92" s="40"/>
      <c r="G92" s="40"/>
      <c r="H92" s="40"/>
    </row>
    <row r="93" spans="2:13" ht="15" thickBot="1" x14ac:dyDescent="0.4">
      <c r="B93" s="32">
        <v>2021</v>
      </c>
      <c r="C93" s="33" t="s">
        <v>52</v>
      </c>
      <c r="D93" s="34">
        <v>365</v>
      </c>
      <c r="E93" s="34">
        <v>0</v>
      </c>
      <c r="F93" s="36"/>
      <c r="G93" s="35">
        <v>0</v>
      </c>
      <c r="H93" s="36"/>
    </row>
    <row r="94" spans="2:13" ht="15" thickBot="1" x14ac:dyDescent="0.4">
      <c r="B94" s="37">
        <v>2021</v>
      </c>
      <c r="C94" s="38" t="s">
        <v>50</v>
      </c>
      <c r="D94" s="39">
        <v>27</v>
      </c>
      <c r="E94" s="39"/>
      <c r="F94" s="53"/>
      <c r="G94" s="38"/>
      <c r="H94" s="53"/>
    </row>
    <row r="95" spans="2:13" ht="15" thickBot="1" x14ac:dyDescent="0.4">
      <c r="B95" s="32">
        <v>2021</v>
      </c>
      <c r="C95" s="33" t="s">
        <v>35</v>
      </c>
      <c r="D95" s="34">
        <v>7747</v>
      </c>
      <c r="E95" s="34">
        <v>2962</v>
      </c>
      <c r="F95" s="36">
        <v>38.200000000000003</v>
      </c>
      <c r="G95" s="35">
        <v>2477</v>
      </c>
      <c r="H95" s="36">
        <v>32</v>
      </c>
    </row>
    <row r="96" spans="2:13" ht="15" thickBot="1" x14ac:dyDescent="0.4">
      <c r="B96" s="37">
        <v>2021</v>
      </c>
      <c r="C96" s="38" t="s">
        <v>50</v>
      </c>
      <c r="D96" s="39">
        <v>274</v>
      </c>
      <c r="E96" s="38"/>
      <c r="F96" s="38"/>
      <c r="G96" s="38"/>
      <c r="H96" s="38"/>
    </row>
    <row r="97" spans="2:13" ht="15" customHeight="1" thickBot="1" x14ac:dyDescent="0.4">
      <c r="B97" s="48">
        <v>2021</v>
      </c>
      <c r="C97" s="74" t="s">
        <v>15</v>
      </c>
      <c r="D97" s="63">
        <v>412189</v>
      </c>
      <c r="E97" s="63">
        <v>306765</v>
      </c>
      <c r="F97" s="64">
        <v>74.400000000000006</v>
      </c>
      <c r="G97" s="65">
        <v>262949</v>
      </c>
      <c r="H97" s="65">
        <v>63.8</v>
      </c>
    </row>
    <row r="98" spans="2:13" ht="15" thickBot="1" x14ac:dyDescent="0.4">
      <c r="B98" s="32">
        <v>2020</v>
      </c>
      <c r="C98" s="33" t="s">
        <v>31</v>
      </c>
      <c r="D98" s="34">
        <v>78593</v>
      </c>
      <c r="E98" s="35">
        <v>49813</v>
      </c>
      <c r="F98" s="36">
        <v>63.4</v>
      </c>
      <c r="G98" s="35">
        <v>49813</v>
      </c>
      <c r="H98" s="36">
        <v>63.4</v>
      </c>
    </row>
    <row r="99" spans="2:13" ht="15" thickBot="1" x14ac:dyDescent="0.4">
      <c r="B99" s="37">
        <v>2020</v>
      </c>
      <c r="C99" s="38" t="s">
        <v>50</v>
      </c>
      <c r="D99" s="39">
        <v>48</v>
      </c>
      <c r="E99" s="38"/>
      <c r="F99" s="38"/>
      <c r="G99" s="38"/>
      <c r="H99" s="38"/>
    </row>
    <row r="100" spans="2:13" ht="15" thickBot="1" x14ac:dyDescent="0.4">
      <c r="B100" s="40">
        <v>2020</v>
      </c>
      <c r="C100" s="41" t="s">
        <v>30</v>
      </c>
      <c r="D100" s="42">
        <v>11247</v>
      </c>
      <c r="E100" s="41">
        <v>9251</v>
      </c>
      <c r="F100" s="43">
        <v>82.2</v>
      </c>
      <c r="G100" s="41">
        <v>9251</v>
      </c>
      <c r="H100" s="43">
        <v>82.2</v>
      </c>
    </row>
    <row r="101" spans="2:13" ht="15" customHeight="1" thickBot="1" x14ac:dyDescent="0.4">
      <c r="B101" s="32">
        <v>2020</v>
      </c>
      <c r="C101" s="33" t="s">
        <v>23</v>
      </c>
      <c r="D101" s="54">
        <v>81048</v>
      </c>
      <c r="E101" s="34">
        <v>50783</v>
      </c>
      <c r="F101" s="60">
        <v>62.7</v>
      </c>
      <c r="G101" s="61">
        <v>47618</v>
      </c>
      <c r="H101" s="60">
        <v>58.8</v>
      </c>
      <c r="J101" s="75" t="s">
        <v>53</v>
      </c>
      <c r="K101" s="75"/>
      <c r="L101" s="75"/>
      <c r="M101" s="75"/>
    </row>
    <row r="102" spans="2:13" ht="15" thickBot="1" x14ac:dyDescent="0.4">
      <c r="B102" s="40">
        <v>2020</v>
      </c>
      <c r="C102" s="41" t="s">
        <v>50</v>
      </c>
      <c r="D102" s="42">
        <v>8159</v>
      </c>
      <c r="E102" s="41"/>
      <c r="F102" s="40"/>
      <c r="G102" s="41"/>
      <c r="H102" s="40"/>
      <c r="J102" s="75"/>
      <c r="K102" s="75"/>
      <c r="L102" s="75"/>
      <c r="M102" s="75"/>
    </row>
    <row r="103" spans="2:13" ht="15" thickBot="1" x14ac:dyDescent="0.4">
      <c r="B103" s="40">
        <v>2020</v>
      </c>
      <c r="C103" s="41" t="s">
        <v>25</v>
      </c>
      <c r="D103" s="42">
        <v>5317</v>
      </c>
      <c r="E103" s="41"/>
      <c r="F103" s="40"/>
      <c r="G103" s="41"/>
      <c r="H103" s="40"/>
      <c r="J103" s="75"/>
      <c r="K103" s="75"/>
      <c r="L103" s="75"/>
      <c r="M103" s="75"/>
    </row>
    <row r="104" spans="2:13" ht="15" thickBot="1" x14ac:dyDescent="0.4">
      <c r="B104" s="40">
        <v>2020</v>
      </c>
      <c r="C104" s="41" t="s">
        <v>51</v>
      </c>
      <c r="D104" s="42">
        <v>96</v>
      </c>
      <c r="E104" s="41"/>
      <c r="F104" s="40"/>
      <c r="G104" s="41"/>
      <c r="H104" s="40"/>
    </row>
    <row r="105" spans="2:13" ht="15" thickBot="1" x14ac:dyDescent="0.4">
      <c r="B105" s="40">
        <v>2020</v>
      </c>
      <c r="C105" s="41" t="s">
        <v>26</v>
      </c>
      <c r="D105" s="42">
        <v>12278</v>
      </c>
      <c r="E105" s="42">
        <v>11382</v>
      </c>
      <c r="F105" s="43">
        <v>92.7</v>
      </c>
      <c r="G105" s="42">
        <v>11382</v>
      </c>
      <c r="H105" s="43">
        <v>92.7</v>
      </c>
    </row>
    <row r="106" spans="2:13" ht="15" thickBot="1" x14ac:dyDescent="0.4">
      <c r="B106" s="32">
        <v>2020</v>
      </c>
      <c r="C106" s="44" t="s">
        <v>27</v>
      </c>
      <c r="D106" s="45">
        <v>125402</v>
      </c>
      <c r="E106" s="45">
        <v>102432</v>
      </c>
      <c r="F106" s="32">
        <v>81.7</v>
      </c>
      <c r="G106" s="45">
        <v>102432</v>
      </c>
      <c r="H106" s="32">
        <v>81.7</v>
      </c>
    </row>
    <row r="107" spans="2:13" ht="15" thickBot="1" x14ac:dyDescent="0.4">
      <c r="B107" s="40">
        <v>2020</v>
      </c>
      <c r="C107" s="41" t="s">
        <v>50</v>
      </c>
      <c r="D107" s="42">
        <v>36866</v>
      </c>
      <c r="E107" s="41"/>
      <c r="F107" s="40"/>
      <c r="G107" s="41"/>
      <c r="H107" s="40"/>
    </row>
    <row r="108" spans="2:13" ht="15" thickBot="1" x14ac:dyDescent="0.4">
      <c r="B108" s="32">
        <v>2020</v>
      </c>
      <c r="C108" s="33" t="s">
        <v>29</v>
      </c>
      <c r="D108" s="34">
        <v>19078</v>
      </c>
      <c r="E108" s="34">
        <v>14013</v>
      </c>
      <c r="F108" s="36">
        <v>73.400000000000006</v>
      </c>
      <c r="G108" s="34">
        <v>13952</v>
      </c>
      <c r="H108" s="36">
        <v>73.099999999999994</v>
      </c>
    </row>
    <row r="109" spans="2:13" ht="15" thickBot="1" x14ac:dyDescent="0.4">
      <c r="B109" s="40">
        <v>2020</v>
      </c>
      <c r="C109" s="40" t="s">
        <v>50</v>
      </c>
      <c r="D109" s="46">
        <v>2452</v>
      </c>
      <c r="E109" s="40"/>
      <c r="F109" s="40"/>
      <c r="G109" s="40"/>
      <c r="H109" s="40"/>
    </row>
    <row r="110" spans="2:13" ht="15" thickBot="1" x14ac:dyDescent="0.4">
      <c r="B110" s="40">
        <v>2020</v>
      </c>
      <c r="C110" s="40" t="s">
        <v>30</v>
      </c>
      <c r="D110" s="46">
        <v>4439</v>
      </c>
      <c r="E110" s="46">
        <v>3647</v>
      </c>
      <c r="F110" s="40">
        <v>82.2</v>
      </c>
      <c r="G110" s="46">
        <v>3647</v>
      </c>
      <c r="H110" s="40">
        <v>82.2</v>
      </c>
    </row>
    <row r="111" spans="2:13" ht="15" thickBot="1" x14ac:dyDescent="0.4">
      <c r="B111" s="32">
        <v>2020</v>
      </c>
      <c r="C111" s="33" t="s">
        <v>34</v>
      </c>
      <c r="D111" s="34">
        <v>68467</v>
      </c>
      <c r="E111" s="34">
        <v>44317</v>
      </c>
      <c r="F111" s="36">
        <v>64.7</v>
      </c>
      <c r="G111" s="35">
        <v>20587</v>
      </c>
      <c r="H111" s="36">
        <v>30.1</v>
      </c>
    </row>
    <row r="112" spans="2:13" ht="15" thickBot="1" x14ac:dyDescent="0.4">
      <c r="B112" s="40">
        <v>2020</v>
      </c>
      <c r="C112" s="40" t="s">
        <v>50</v>
      </c>
      <c r="D112" s="46">
        <v>20029</v>
      </c>
      <c r="E112" s="40"/>
      <c r="F112" s="40"/>
      <c r="G112" s="40"/>
      <c r="H112" s="40"/>
    </row>
    <row r="113" spans="2:13" ht="15" thickBot="1" x14ac:dyDescent="0.4">
      <c r="B113" s="32">
        <v>2020</v>
      </c>
      <c r="C113" s="33" t="s">
        <v>52</v>
      </c>
      <c r="D113" s="34">
        <v>488</v>
      </c>
      <c r="E113" s="34">
        <v>0</v>
      </c>
      <c r="F113" s="36">
        <v>0</v>
      </c>
      <c r="G113" s="35">
        <v>0</v>
      </c>
      <c r="H113" s="36">
        <v>0</v>
      </c>
    </row>
    <row r="114" spans="2:13" ht="15" thickBot="1" x14ac:dyDescent="0.4">
      <c r="B114" s="37">
        <v>2020</v>
      </c>
      <c r="C114" s="38" t="s">
        <v>50</v>
      </c>
      <c r="D114" s="39">
        <v>26</v>
      </c>
      <c r="E114" s="39"/>
      <c r="F114" s="53"/>
      <c r="G114" s="38"/>
      <c r="H114" s="53"/>
    </row>
    <row r="115" spans="2:13" ht="15" thickBot="1" x14ac:dyDescent="0.4">
      <c r="B115" s="32">
        <v>2020</v>
      </c>
      <c r="C115" s="33" t="s">
        <v>35</v>
      </c>
      <c r="D115" s="34">
        <v>7334</v>
      </c>
      <c r="E115" s="34">
        <v>2425</v>
      </c>
      <c r="F115" s="36">
        <v>33.1</v>
      </c>
      <c r="G115" s="35">
        <v>1909</v>
      </c>
      <c r="H115" s="36">
        <v>26</v>
      </c>
    </row>
    <row r="116" spans="2:13" ht="15" thickBot="1" x14ac:dyDescent="0.4">
      <c r="B116" s="37">
        <v>2020</v>
      </c>
      <c r="C116" s="47" t="s">
        <v>36</v>
      </c>
      <c r="D116" s="39">
        <v>5549</v>
      </c>
      <c r="E116" s="38">
        <v>1726</v>
      </c>
      <c r="F116" s="38">
        <v>31.1</v>
      </c>
      <c r="G116" s="38">
        <v>1644</v>
      </c>
      <c r="H116" s="38">
        <v>29.6</v>
      </c>
    </row>
    <row r="117" spans="2:13" ht="15" thickBot="1" x14ac:dyDescent="0.4">
      <c r="B117" s="37">
        <v>2020</v>
      </c>
      <c r="C117" s="38" t="s">
        <v>50</v>
      </c>
      <c r="D117" s="39">
        <v>155</v>
      </c>
      <c r="E117" s="38"/>
      <c r="F117" s="38"/>
      <c r="G117" s="38"/>
      <c r="H117" s="38"/>
    </row>
    <row r="118" spans="2:13" ht="15" thickBot="1" x14ac:dyDescent="0.4">
      <c r="B118" s="37">
        <v>2020</v>
      </c>
      <c r="C118" s="47" t="s">
        <v>37</v>
      </c>
      <c r="D118" s="39">
        <v>1785</v>
      </c>
      <c r="E118" s="38">
        <v>699</v>
      </c>
      <c r="F118" s="38">
        <v>39.1</v>
      </c>
      <c r="G118" s="38">
        <v>264</v>
      </c>
      <c r="H118" s="38">
        <v>14.8</v>
      </c>
    </row>
    <row r="119" spans="2:13" ht="15" thickBot="1" x14ac:dyDescent="0.4">
      <c r="B119" s="40">
        <v>2020</v>
      </c>
      <c r="C119" s="40" t="s">
        <v>50</v>
      </c>
      <c r="D119" s="46">
        <v>44</v>
      </c>
      <c r="E119" s="40"/>
      <c r="F119" s="40"/>
      <c r="G119" s="40"/>
      <c r="H119" s="40"/>
    </row>
    <row r="120" spans="2:13" ht="15" thickBot="1" x14ac:dyDescent="0.4">
      <c r="B120" s="48">
        <v>2020</v>
      </c>
      <c r="C120" s="74" t="s">
        <v>15</v>
      </c>
      <c r="D120" s="63">
        <v>380410</v>
      </c>
      <c r="E120" s="63">
        <v>263783</v>
      </c>
      <c r="F120" s="64">
        <v>69.3</v>
      </c>
      <c r="G120" s="65">
        <v>236311</v>
      </c>
      <c r="H120" s="65">
        <v>62.1</v>
      </c>
    </row>
    <row r="121" spans="2:13" ht="15" thickBot="1" x14ac:dyDescent="0.4">
      <c r="B121" s="32">
        <v>2019</v>
      </c>
      <c r="C121" s="33" t="s">
        <v>31</v>
      </c>
      <c r="D121" s="34">
        <v>73353</v>
      </c>
      <c r="E121" s="35">
        <v>42092</v>
      </c>
      <c r="F121" s="36">
        <v>57.4</v>
      </c>
      <c r="G121" s="35">
        <v>42092</v>
      </c>
      <c r="H121" s="36">
        <v>57.4</v>
      </c>
    </row>
    <row r="122" spans="2:13" ht="15" thickBot="1" x14ac:dyDescent="0.4">
      <c r="B122" s="37">
        <v>2019</v>
      </c>
      <c r="C122" s="38" t="s">
        <v>50</v>
      </c>
      <c r="D122" s="39">
        <v>45.995999999999995</v>
      </c>
      <c r="E122" s="38"/>
      <c r="F122" s="38"/>
      <c r="G122" s="38"/>
      <c r="H122" s="38"/>
    </row>
    <row r="123" spans="2:13" ht="15" thickBot="1" x14ac:dyDescent="0.4">
      <c r="B123" s="40">
        <v>2019</v>
      </c>
      <c r="C123" s="41" t="s">
        <v>30</v>
      </c>
      <c r="D123" s="42">
        <v>10481.950000000001</v>
      </c>
      <c r="E123" s="41">
        <v>8985</v>
      </c>
      <c r="F123" s="43">
        <v>85.7</v>
      </c>
      <c r="G123" s="41">
        <v>8985</v>
      </c>
      <c r="H123" s="43">
        <v>85.7</v>
      </c>
    </row>
    <row r="124" spans="2:13" ht="15" thickBot="1" x14ac:dyDescent="0.4">
      <c r="B124" s="32">
        <v>2019</v>
      </c>
      <c r="C124" s="33" t="s">
        <v>23</v>
      </c>
      <c r="D124" s="54">
        <v>83218</v>
      </c>
      <c r="E124" s="61">
        <v>68220</v>
      </c>
      <c r="F124" s="66">
        <v>82</v>
      </c>
      <c r="G124" s="61">
        <v>61376</v>
      </c>
      <c r="H124" s="60">
        <v>73.8</v>
      </c>
      <c r="J124" s="75" t="s">
        <v>44</v>
      </c>
      <c r="M124" s="55"/>
    </row>
    <row r="125" spans="2:13" ht="15" thickBot="1" x14ac:dyDescent="0.4">
      <c r="B125" s="40">
        <v>2019</v>
      </c>
      <c r="C125" s="41" t="s">
        <v>50</v>
      </c>
      <c r="D125" s="42">
        <v>8371.6260000000002</v>
      </c>
      <c r="E125" s="41"/>
      <c r="F125" s="40"/>
      <c r="G125" s="41"/>
      <c r="H125" s="40"/>
      <c r="J125" s="76"/>
    </row>
    <row r="126" spans="2:13" ht="15" thickBot="1" x14ac:dyDescent="0.4">
      <c r="B126" s="40">
        <v>2019</v>
      </c>
      <c r="C126" s="41" t="s">
        <v>25</v>
      </c>
      <c r="D126" s="42">
        <v>4532.5889999999999</v>
      </c>
      <c r="E126" s="41"/>
      <c r="F126" s="40"/>
      <c r="G126" s="41"/>
      <c r="H126" s="40"/>
      <c r="J126" s="76"/>
    </row>
    <row r="127" spans="2:13" ht="15" thickBot="1" x14ac:dyDescent="0.4">
      <c r="B127" s="40">
        <v>2019</v>
      </c>
      <c r="C127" s="41" t="s">
        <v>51</v>
      </c>
      <c r="D127" s="42">
        <v>32.321000000000012</v>
      </c>
      <c r="E127" s="41"/>
      <c r="F127" s="40"/>
      <c r="G127" s="41"/>
      <c r="H127" s="40"/>
      <c r="J127" s="76"/>
    </row>
    <row r="128" spans="2:13" ht="15" thickBot="1" x14ac:dyDescent="0.4">
      <c r="B128" s="40">
        <v>2019</v>
      </c>
      <c r="C128" s="41" t="s">
        <v>26</v>
      </c>
      <c r="D128" s="42">
        <v>12723.485000000001</v>
      </c>
      <c r="E128" s="42">
        <v>11807</v>
      </c>
      <c r="F128" s="43">
        <v>92.8</v>
      </c>
      <c r="G128" s="42">
        <v>11807</v>
      </c>
      <c r="H128" s="43">
        <v>92.8</v>
      </c>
    </row>
    <row r="129" spans="2:8" ht="15" thickBot="1" x14ac:dyDescent="0.4">
      <c r="B129" s="32">
        <v>2019</v>
      </c>
      <c r="C129" s="44" t="s">
        <v>27</v>
      </c>
      <c r="D129" s="45">
        <v>124655</v>
      </c>
      <c r="E129" s="45">
        <v>102445.34699999999</v>
      </c>
      <c r="F129" s="32">
        <v>82.2</v>
      </c>
      <c r="G129" s="45">
        <v>102445.34699999999</v>
      </c>
      <c r="H129" s="32">
        <v>82.2</v>
      </c>
    </row>
    <row r="130" spans="2:8" ht="15" thickBot="1" x14ac:dyDescent="0.4">
      <c r="B130" s="40">
        <v>2019</v>
      </c>
      <c r="C130" s="41" t="s">
        <v>50</v>
      </c>
      <c r="D130" s="42">
        <v>40080.222000000002</v>
      </c>
      <c r="E130" s="41"/>
      <c r="F130" s="40"/>
      <c r="G130" s="41"/>
      <c r="H130" s="40"/>
    </row>
    <row r="131" spans="2:8" ht="15" thickBot="1" x14ac:dyDescent="0.4">
      <c r="B131" s="32">
        <v>2019</v>
      </c>
      <c r="C131" s="33" t="s">
        <v>29</v>
      </c>
      <c r="D131" s="34">
        <v>17955</v>
      </c>
      <c r="E131" s="34">
        <v>15149.989</v>
      </c>
      <c r="F131" s="36">
        <v>84.4</v>
      </c>
      <c r="G131" s="34">
        <v>14837.382</v>
      </c>
      <c r="H131" s="36">
        <v>82.6</v>
      </c>
    </row>
    <row r="132" spans="2:8" ht="15" thickBot="1" x14ac:dyDescent="0.4">
      <c r="B132" s="40">
        <v>2019</v>
      </c>
      <c r="C132" s="40" t="s">
        <v>50</v>
      </c>
      <c r="D132" s="46">
        <v>2052.0140000000001</v>
      </c>
      <c r="E132" s="40"/>
      <c r="F132" s="40"/>
      <c r="G132" s="40"/>
      <c r="H132" s="40"/>
    </row>
    <row r="133" spans="2:8" ht="15" thickBot="1" x14ac:dyDescent="0.4">
      <c r="B133" s="40">
        <v>2019</v>
      </c>
      <c r="C133" s="40" t="s">
        <v>30</v>
      </c>
      <c r="D133" s="46">
        <v>4043.76</v>
      </c>
      <c r="E133" s="46">
        <v>3647.5309999999999</v>
      </c>
      <c r="F133" s="40">
        <v>90.2</v>
      </c>
      <c r="G133" s="46">
        <v>3647.5309999999999</v>
      </c>
      <c r="H133" s="40">
        <v>90.2</v>
      </c>
    </row>
    <row r="134" spans="2:8" ht="15" thickBot="1" x14ac:dyDescent="0.4">
      <c r="B134" s="32">
        <v>2019</v>
      </c>
      <c r="C134" s="33" t="s">
        <v>34</v>
      </c>
      <c r="D134" s="34">
        <v>70096</v>
      </c>
      <c r="E134" s="34">
        <v>41875.116999999998</v>
      </c>
      <c r="F134" s="36">
        <v>59.7</v>
      </c>
      <c r="G134" s="34">
        <v>20219.007000000001</v>
      </c>
      <c r="H134" s="36">
        <v>28.8</v>
      </c>
    </row>
    <row r="135" spans="2:8" ht="15" thickBot="1" x14ac:dyDescent="0.4">
      <c r="B135" s="40">
        <v>2019</v>
      </c>
      <c r="C135" s="40" t="s">
        <v>50</v>
      </c>
      <c r="D135" s="46">
        <v>21960.574000000019</v>
      </c>
      <c r="E135" s="40"/>
      <c r="F135" s="40"/>
      <c r="G135" s="40"/>
      <c r="H135" s="40"/>
    </row>
    <row r="136" spans="2:8" ht="15" thickBot="1" x14ac:dyDescent="0.4">
      <c r="B136" s="32">
        <v>2019</v>
      </c>
      <c r="C136" s="33" t="s">
        <v>52</v>
      </c>
      <c r="D136" s="34">
        <v>408</v>
      </c>
      <c r="E136" s="34">
        <v>0</v>
      </c>
      <c r="F136" s="36">
        <v>0</v>
      </c>
      <c r="G136" s="35">
        <v>0</v>
      </c>
      <c r="H136" s="36">
        <v>0</v>
      </c>
    </row>
    <row r="137" spans="2:8" ht="15" thickBot="1" x14ac:dyDescent="0.4">
      <c r="B137" s="37">
        <v>2019</v>
      </c>
      <c r="C137" s="38" t="s">
        <v>50</v>
      </c>
      <c r="D137" s="39">
        <v>7.6609999999999978</v>
      </c>
      <c r="E137" s="39"/>
      <c r="F137" s="53"/>
      <c r="G137" s="38"/>
      <c r="H137" s="53"/>
    </row>
    <row r="138" spans="2:8" ht="15" thickBot="1" x14ac:dyDescent="0.4">
      <c r="B138" s="32">
        <v>2019</v>
      </c>
      <c r="C138" s="33" t="s">
        <v>35</v>
      </c>
      <c r="D138" s="34">
        <v>7290.5889999999981</v>
      </c>
      <c r="E138" s="34">
        <v>2570.2669999999998</v>
      </c>
      <c r="F138" s="36">
        <v>34.9</v>
      </c>
      <c r="G138" s="34">
        <v>2162.9670000000001</v>
      </c>
      <c r="H138" s="36">
        <v>29.4</v>
      </c>
    </row>
    <row r="139" spans="2:8" ht="15" thickBot="1" x14ac:dyDescent="0.4">
      <c r="B139" s="37">
        <v>2019</v>
      </c>
      <c r="C139" s="47" t="s">
        <v>36</v>
      </c>
      <c r="D139" s="39">
        <v>5393.162000000003</v>
      </c>
      <c r="E139" s="38">
        <v>1871</v>
      </c>
      <c r="F139" s="38"/>
      <c r="G139" s="38">
        <v>1737</v>
      </c>
      <c r="H139" s="38"/>
    </row>
    <row r="140" spans="2:8" ht="15" thickBot="1" x14ac:dyDescent="0.4">
      <c r="B140" s="37">
        <v>2019</v>
      </c>
      <c r="C140" s="38" t="s">
        <v>50</v>
      </c>
      <c r="D140" s="39">
        <v>194.23500000000001</v>
      </c>
      <c r="E140" s="38"/>
      <c r="F140" s="38"/>
      <c r="G140" s="38"/>
      <c r="H140" s="38"/>
    </row>
    <row r="141" spans="2:8" ht="15" thickBot="1" x14ac:dyDescent="0.4">
      <c r="B141" s="37">
        <v>2019</v>
      </c>
      <c r="C141" s="47" t="s">
        <v>37</v>
      </c>
      <c r="D141" s="39">
        <v>1682.7339999999956</v>
      </c>
      <c r="E141" s="38">
        <v>699</v>
      </c>
      <c r="F141" s="38"/>
      <c r="G141" s="38">
        <v>426</v>
      </c>
      <c r="H141" s="38"/>
    </row>
    <row r="142" spans="2:8" ht="15" thickBot="1" x14ac:dyDescent="0.4">
      <c r="B142" s="40">
        <v>2019</v>
      </c>
      <c r="C142" s="40" t="s">
        <v>50</v>
      </c>
      <c r="D142" s="46">
        <v>20.457999999999995</v>
      </c>
      <c r="E142" s="40"/>
      <c r="F142" s="40"/>
      <c r="G142" s="40"/>
      <c r="H142" s="40"/>
    </row>
    <row r="143" spans="2:8" ht="15" thickBot="1" x14ac:dyDescent="0.4">
      <c r="B143" s="48">
        <v>2019</v>
      </c>
      <c r="C143" s="74" t="s">
        <v>15</v>
      </c>
      <c r="D143" s="63"/>
      <c r="E143" s="63"/>
      <c r="F143" s="64"/>
      <c r="G143" s="65"/>
      <c r="H143" s="65"/>
    </row>
    <row r="144" spans="2:8" ht="15" thickBot="1" x14ac:dyDescent="0.4">
      <c r="B144" s="32">
        <v>2018</v>
      </c>
      <c r="C144" s="33" t="s">
        <v>31</v>
      </c>
      <c r="D144" s="34">
        <v>70160</v>
      </c>
      <c r="E144" s="35">
        <v>40852</v>
      </c>
      <c r="F144" s="36" t="s">
        <v>38</v>
      </c>
      <c r="G144" s="35">
        <v>40852</v>
      </c>
      <c r="H144" s="36">
        <v>58.2</v>
      </c>
    </row>
    <row r="145" spans="2:13" ht="15" thickBot="1" x14ac:dyDescent="0.4">
      <c r="B145" s="37">
        <v>2018</v>
      </c>
      <c r="C145" s="38" t="s">
        <v>50</v>
      </c>
      <c r="D145" s="39">
        <v>23</v>
      </c>
      <c r="E145" s="38"/>
      <c r="F145" s="38"/>
      <c r="G145" s="38"/>
      <c r="H145" s="38"/>
    </row>
    <row r="146" spans="2:13" ht="15" thickBot="1" x14ac:dyDescent="0.4">
      <c r="B146" s="40">
        <v>2018</v>
      </c>
      <c r="C146" s="41" t="s">
        <v>30</v>
      </c>
      <c r="D146" s="42">
        <v>9799</v>
      </c>
      <c r="E146" s="41">
        <v>8379</v>
      </c>
      <c r="F146" s="43">
        <v>85.5</v>
      </c>
      <c r="G146" s="41">
        <v>8379</v>
      </c>
      <c r="H146" s="43">
        <v>85.5</v>
      </c>
    </row>
    <row r="147" spans="2:13" ht="15" thickBot="1" x14ac:dyDescent="0.4">
      <c r="B147" s="32">
        <v>2018</v>
      </c>
      <c r="C147" s="33" t="s">
        <v>23</v>
      </c>
      <c r="D147" s="54" t="s">
        <v>43</v>
      </c>
      <c r="E147" s="34">
        <v>57580</v>
      </c>
      <c r="F147" s="56" t="s">
        <v>45</v>
      </c>
      <c r="G147" s="34">
        <v>55508</v>
      </c>
      <c r="H147" s="56" t="s">
        <v>49</v>
      </c>
      <c r="J147" s="75" t="s">
        <v>44</v>
      </c>
      <c r="M147" s="55"/>
    </row>
    <row r="148" spans="2:13" ht="15" thickBot="1" x14ac:dyDescent="0.4">
      <c r="B148" s="40">
        <v>2018</v>
      </c>
      <c r="C148" s="41" t="s">
        <v>50</v>
      </c>
      <c r="D148" s="42">
        <v>7184</v>
      </c>
      <c r="E148" s="41"/>
      <c r="F148" s="40"/>
      <c r="G148" s="41"/>
      <c r="H148" s="40"/>
      <c r="J148" s="76"/>
    </row>
    <row r="149" spans="2:13" ht="15" thickBot="1" x14ac:dyDescent="0.4">
      <c r="B149" s="40">
        <v>2018</v>
      </c>
      <c r="C149" s="41" t="s">
        <v>25</v>
      </c>
      <c r="D149" s="42">
        <v>3894</v>
      </c>
      <c r="E149" s="41"/>
      <c r="F149" s="40"/>
      <c r="G149" s="41"/>
      <c r="H149" s="40"/>
      <c r="J149" s="76"/>
    </row>
    <row r="150" spans="2:13" ht="15" thickBot="1" x14ac:dyDescent="0.4">
      <c r="B150" s="40">
        <v>2018</v>
      </c>
      <c r="C150" s="41" t="s">
        <v>51</v>
      </c>
      <c r="D150" s="42">
        <v>21</v>
      </c>
      <c r="E150" s="41"/>
      <c r="F150" s="40"/>
      <c r="G150" s="41"/>
      <c r="H150" s="40"/>
      <c r="J150" s="76"/>
    </row>
    <row r="151" spans="2:13" ht="15" thickBot="1" x14ac:dyDescent="0.4">
      <c r="B151" s="40">
        <v>2018</v>
      </c>
      <c r="C151" s="41" t="s">
        <v>26</v>
      </c>
      <c r="D151" s="42">
        <v>12481</v>
      </c>
      <c r="E151" s="42">
        <v>11359</v>
      </c>
      <c r="F151" s="43">
        <v>91</v>
      </c>
      <c r="G151" s="42">
        <v>11359</v>
      </c>
      <c r="H151" s="43">
        <v>91</v>
      </c>
    </row>
    <row r="152" spans="2:13" ht="15" thickBot="1" x14ac:dyDescent="0.4">
      <c r="B152" s="32">
        <v>2018</v>
      </c>
      <c r="C152" s="44" t="s">
        <v>27</v>
      </c>
      <c r="D152" s="45">
        <v>115274</v>
      </c>
      <c r="E152" s="45">
        <v>91792</v>
      </c>
      <c r="F152" s="32" t="s">
        <v>39</v>
      </c>
      <c r="G152" s="45">
        <v>91606</v>
      </c>
      <c r="H152" s="32" t="s">
        <v>40</v>
      </c>
    </row>
    <row r="153" spans="2:13" ht="15" thickBot="1" x14ac:dyDescent="0.4">
      <c r="B153" s="40">
        <v>2018</v>
      </c>
      <c r="C153" s="41" t="s">
        <v>50</v>
      </c>
      <c r="D153" s="42">
        <v>30869</v>
      </c>
      <c r="E153" s="41"/>
      <c r="F153" s="40"/>
      <c r="G153" s="41"/>
      <c r="H153" s="40"/>
    </row>
    <row r="154" spans="2:13" ht="15" thickBot="1" x14ac:dyDescent="0.4">
      <c r="B154" s="32">
        <v>2018</v>
      </c>
      <c r="C154" s="33" t="s">
        <v>29</v>
      </c>
      <c r="D154" s="34">
        <v>16471</v>
      </c>
      <c r="E154" s="34">
        <v>12270</v>
      </c>
      <c r="F154" s="36">
        <v>74.5</v>
      </c>
      <c r="G154" s="34">
        <v>11954</v>
      </c>
      <c r="H154" s="36" t="s">
        <v>41</v>
      </c>
    </row>
    <row r="155" spans="2:13" ht="15" thickBot="1" x14ac:dyDescent="0.4">
      <c r="B155" s="40">
        <v>2018</v>
      </c>
      <c r="C155" s="40" t="s">
        <v>50</v>
      </c>
      <c r="D155" s="46">
        <v>1790</v>
      </c>
      <c r="E155" s="40"/>
      <c r="F155" s="40"/>
      <c r="G155" s="40"/>
      <c r="H155" s="40"/>
    </row>
    <row r="156" spans="2:13" ht="15" thickBot="1" x14ac:dyDescent="0.4">
      <c r="B156" s="40">
        <v>2018</v>
      </c>
      <c r="C156" s="40" t="s">
        <v>30</v>
      </c>
      <c r="D156" s="46">
        <v>3717</v>
      </c>
      <c r="E156" s="46">
        <v>3402</v>
      </c>
      <c r="F156" s="40">
        <v>91.5</v>
      </c>
      <c r="G156" s="46">
        <v>3402</v>
      </c>
      <c r="H156" s="40">
        <v>91.5</v>
      </c>
    </row>
    <row r="157" spans="2:13" ht="15" thickBot="1" x14ac:dyDescent="0.4">
      <c r="B157" s="32">
        <v>2018</v>
      </c>
      <c r="C157" s="33" t="s">
        <v>34</v>
      </c>
      <c r="D157" s="34">
        <v>72262</v>
      </c>
      <c r="E157" s="34">
        <v>42371</v>
      </c>
      <c r="F157" s="36">
        <v>58.6</v>
      </c>
      <c r="G157" s="35">
        <v>17196</v>
      </c>
      <c r="H157" s="36">
        <v>23.8</v>
      </c>
    </row>
    <row r="158" spans="2:13" ht="15" thickBot="1" x14ac:dyDescent="0.4">
      <c r="B158" s="40">
        <v>2018</v>
      </c>
      <c r="C158" s="40" t="s">
        <v>50</v>
      </c>
      <c r="D158" s="46">
        <v>22879</v>
      </c>
      <c r="E158" s="40"/>
      <c r="F158" s="40"/>
      <c r="G158" s="40"/>
      <c r="H158" s="40"/>
    </row>
    <row r="159" spans="2:13" ht="15" thickBot="1" x14ac:dyDescent="0.4">
      <c r="B159" s="32">
        <v>2018</v>
      </c>
      <c r="C159" s="33" t="s">
        <v>52</v>
      </c>
      <c r="D159" s="34">
        <v>438</v>
      </c>
      <c r="E159" s="34">
        <v>0</v>
      </c>
      <c r="F159" s="36">
        <v>0</v>
      </c>
      <c r="G159" s="35">
        <v>0</v>
      </c>
      <c r="H159" s="36">
        <v>0</v>
      </c>
    </row>
    <row r="160" spans="2:13" ht="15" thickBot="1" x14ac:dyDescent="0.4">
      <c r="B160" s="37">
        <v>2018</v>
      </c>
      <c r="C160" s="38" t="s">
        <v>50</v>
      </c>
      <c r="D160" s="39">
        <v>13</v>
      </c>
      <c r="E160" s="39"/>
      <c r="F160" s="53"/>
      <c r="G160" s="38"/>
      <c r="H160" s="53"/>
    </row>
    <row r="161" spans="2:8" ht="15" thickBot="1" x14ac:dyDescent="0.4">
      <c r="B161" s="32">
        <v>2018</v>
      </c>
      <c r="C161" s="33" t="s">
        <v>35</v>
      </c>
      <c r="D161" s="34">
        <v>6597</v>
      </c>
      <c r="E161" s="34">
        <v>2669</v>
      </c>
      <c r="F161" s="36">
        <v>40.5</v>
      </c>
      <c r="G161" s="35">
        <v>2330</v>
      </c>
      <c r="H161" s="36">
        <v>35.299999999999997</v>
      </c>
    </row>
    <row r="162" spans="2:8" ht="15" thickBot="1" x14ac:dyDescent="0.4">
      <c r="B162" s="37">
        <v>2018</v>
      </c>
      <c r="C162" s="47" t="s">
        <v>36</v>
      </c>
      <c r="D162" s="39">
        <v>4995</v>
      </c>
      <c r="E162" s="38">
        <v>1390</v>
      </c>
      <c r="F162" s="38"/>
      <c r="G162" s="38">
        <v>1390</v>
      </c>
      <c r="H162" s="38" t="s">
        <v>42</v>
      </c>
    </row>
    <row r="163" spans="2:8" ht="15" thickBot="1" x14ac:dyDescent="0.4">
      <c r="B163" s="37">
        <v>2018</v>
      </c>
      <c r="C163" s="38" t="s">
        <v>50</v>
      </c>
      <c r="D163" s="39">
        <v>167</v>
      </c>
      <c r="E163" s="38"/>
      <c r="F163" s="38"/>
      <c r="G163" s="38"/>
      <c r="H163" s="38"/>
    </row>
    <row r="164" spans="2:8" ht="15" thickBot="1" x14ac:dyDescent="0.4">
      <c r="B164" s="37">
        <v>2018</v>
      </c>
      <c r="C164" s="47" t="s">
        <v>37</v>
      </c>
      <c r="D164" s="39">
        <v>1414</v>
      </c>
      <c r="E164" s="38">
        <v>1279</v>
      </c>
      <c r="F164" s="38" t="s">
        <v>42</v>
      </c>
      <c r="G164" s="38">
        <v>940</v>
      </c>
      <c r="H164" s="38"/>
    </row>
    <row r="165" spans="2:8" ht="15" thickBot="1" x14ac:dyDescent="0.4">
      <c r="B165" s="40">
        <v>2018</v>
      </c>
      <c r="C165" s="40" t="s">
        <v>50</v>
      </c>
      <c r="D165" s="46">
        <v>21</v>
      </c>
      <c r="E165" s="40"/>
      <c r="F165" s="40"/>
      <c r="G165" s="40"/>
      <c r="H165" s="40"/>
    </row>
    <row r="166" spans="2:8" ht="15" thickBot="1" x14ac:dyDescent="0.4">
      <c r="B166" s="48">
        <v>2018</v>
      </c>
      <c r="C166" s="74" t="s">
        <v>15</v>
      </c>
      <c r="D166" s="57" t="s">
        <v>46</v>
      </c>
      <c r="E166" s="50">
        <v>247534</v>
      </c>
      <c r="F166" s="58" t="s">
        <v>47</v>
      </c>
      <c r="G166" s="51">
        <v>219447</v>
      </c>
      <c r="H166" s="59" t="s">
        <v>48</v>
      </c>
    </row>
    <row r="167" spans="2:8" ht="15" thickBot="1" x14ac:dyDescent="0.4">
      <c r="B167" s="32">
        <v>2017</v>
      </c>
      <c r="C167" s="33" t="s">
        <v>31</v>
      </c>
      <c r="D167" s="34">
        <v>67806</v>
      </c>
      <c r="E167" s="35">
        <v>31059</v>
      </c>
      <c r="F167" s="36">
        <v>45.8</v>
      </c>
      <c r="G167" s="35">
        <v>31059</v>
      </c>
      <c r="H167" s="36">
        <v>45.8</v>
      </c>
    </row>
    <row r="168" spans="2:8" ht="15" thickBot="1" x14ac:dyDescent="0.4">
      <c r="B168" s="37">
        <v>2017</v>
      </c>
      <c r="C168" s="38" t="s">
        <v>50</v>
      </c>
      <c r="D168" s="39">
        <v>18</v>
      </c>
      <c r="E168" s="38"/>
      <c r="F168" s="38"/>
      <c r="G168" s="38"/>
      <c r="H168" s="38"/>
    </row>
    <row r="169" spans="2:8" ht="15" thickBot="1" x14ac:dyDescent="0.4">
      <c r="B169" s="40">
        <v>2017</v>
      </c>
      <c r="C169" s="41" t="s">
        <v>30</v>
      </c>
      <c r="D169" s="42">
        <v>8690</v>
      </c>
      <c r="E169" s="41">
        <v>7297</v>
      </c>
      <c r="F169" s="43">
        <v>84</v>
      </c>
      <c r="G169" s="41">
        <v>7297</v>
      </c>
      <c r="H169" s="43">
        <v>84</v>
      </c>
    </row>
    <row r="170" spans="2:8" ht="15" thickBot="1" x14ac:dyDescent="0.4">
      <c r="B170" s="32">
        <v>2017</v>
      </c>
      <c r="C170" s="33" t="s">
        <v>23</v>
      </c>
      <c r="D170" s="34">
        <v>68742.413999999495</v>
      </c>
      <c r="E170" s="34">
        <v>52031.568000000028</v>
      </c>
      <c r="F170" s="36">
        <v>75.7</v>
      </c>
      <c r="G170" s="34">
        <v>51038.124000000025</v>
      </c>
      <c r="H170" s="36">
        <v>74.2</v>
      </c>
    </row>
    <row r="171" spans="2:8" ht="15" thickBot="1" x14ac:dyDescent="0.4">
      <c r="B171" s="40">
        <v>2017</v>
      </c>
      <c r="C171" s="41" t="s">
        <v>50</v>
      </c>
      <c r="D171" s="42">
        <v>4682.3130000000037</v>
      </c>
      <c r="E171" s="41"/>
      <c r="F171" s="40"/>
      <c r="G171" s="41"/>
      <c r="H171" s="40"/>
    </row>
    <row r="172" spans="2:8" ht="15" thickBot="1" x14ac:dyDescent="0.4">
      <c r="B172" s="40">
        <v>2017</v>
      </c>
      <c r="C172" s="41" t="s">
        <v>25</v>
      </c>
      <c r="D172" s="42">
        <v>3410.9209999999994</v>
      </c>
      <c r="E172" s="41"/>
      <c r="F172" s="40"/>
      <c r="G172" s="41"/>
      <c r="H172" s="40"/>
    </row>
    <row r="173" spans="2:8" ht="15" thickBot="1" x14ac:dyDescent="0.4">
      <c r="B173" s="40">
        <v>2017</v>
      </c>
      <c r="C173" s="41" t="s">
        <v>51</v>
      </c>
      <c r="D173" s="42">
        <v>33.452000000000005</v>
      </c>
      <c r="E173" s="41"/>
      <c r="F173" s="40"/>
      <c r="G173" s="41"/>
      <c r="H173" s="40"/>
    </row>
    <row r="174" spans="2:8" ht="15" thickBot="1" x14ac:dyDescent="0.4">
      <c r="B174" s="40">
        <v>2017</v>
      </c>
      <c r="C174" s="41" t="s">
        <v>26</v>
      </c>
      <c r="D174" s="42">
        <v>11659</v>
      </c>
      <c r="E174" s="42">
        <v>11073.288</v>
      </c>
      <c r="F174" s="43">
        <v>95</v>
      </c>
      <c r="G174" s="42">
        <v>11073.288</v>
      </c>
      <c r="H174" s="43">
        <v>95</v>
      </c>
    </row>
    <row r="175" spans="2:8" ht="15" thickBot="1" x14ac:dyDescent="0.4">
      <c r="B175" s="32">
        <v>2017</v>
      </c>
      <c r="C175" s="44" t="s">
        <v>27</v>
      </c>
      <c r="D175" s="45">
        <v>109201.63399999982</v>
      </c>
      <c r="E175" s="45">
        <v>97265.242999999988</v>
      </c>
      <c r="F175" s="32">
        <v>89.1</v>
      </c>
      <c r="G175" s="45">
        <v>97265.242999999988</v>
      </c>
      <c r="H175" s="32">
        <v>89.1</v>
      </c>
    </row>
    <row r="176" spans="2:8" ht="15" thickBot="1" x14ac:dyDescent="0.4">
      <c r="B176" s="40">
        <v>2017</v>
      </c>
      <c r="C176" s="41" t="s">
        <v>50</v>
      </c>
      <c r="D176" s="42">
        <v>17365.29599999998</v>
      </c>
      <c r="E176" s="41"/>
      <c r="F176" s="40"/>
      <c r="G176" s="41"/>
      <c r="H176" s="40"/>
    </row>
    <row r="177" spans="2:10" ht="15" thickBot="1" x14ac:dyDescent="0.4">
      <c r="B177" s="32">
        <v>2017</v>
      </c>
      <c r="C177" s="33" t="s">
        <v>29</v>
      </c>
      <c r="D177" s="34">
        <v>15679.497000000039</v>
      </c>
      <c r="E177" s="34">
        <v>12534.986000000001</v>
      </c>
      <c r="F177" s="36">
        <v>79.900000000000006</v>
      </c>
      <c r="G177" s="34">
        <v>12534.986000000001</v>
      </c>
      <c r="H177" s="36">
        <v>79.900000000000006</v>
      </c>
    </row>
    <row r="178" spans="2:10" ht="15" thickBot="1" x14ac:dyDescent="0.4">
      <c r="B178" s="40">
        <v>2017</v>
      </c>
      <c r="C178" s="40" t="s">
        <v>50</v>
      </c>
      <c r="D178" s="46">
        <v>1347.3989999999999</v>
      </c>
      <c r="E178" s="40"/>
      <c r="F178" s="40"/>
      <c r="G178" s="40"/>
      <c r="H178" s="40"/>
    </row>
    <row r="179" spans="2:10" ht="15" thickBot="1" x14ac:dyDescent="0.4">
      <c r="B179" s="40">
        <v>2017</v>
      </c>
      <c r="C179" s="40" t="s">
        <v>30</v>
      </c>
      <c r="D179" s="46">
        <v>3434</v>
      </c>
      <c r="E179" s="46">
        <v>3361.2310000000002</v>
      </c>
      <c r="F179" s="40">
        <v>97.9</v>
      </c>
      <c r="G179" s="46">
        <v>3361.2310000000002</v>
      </c>
      <c r="H179" s="40">
        <v>97.9</v>
      </c>
    </row>
    <row r="180" spans="2:10" ht="15" thickBot="1" x14ac:dyDescent="0.4">
      <c r="B180" s="32">
        <v>2017</v>
      </c>
      <c r="C180" s="33" t="s">
        <v>34</v>
      </c>
      <c r="D180" s="34">
        <v>91033.128999999855</v>
      </c>
      <c r="E180" s="34">
        <v>54869.452999999994</v>
      </c>
      <c r="F180" s="36">
        <v>60.3</v>
      </c>
      <c r="G180" s="35">
        <v>29919</v>
      </c>
      <c r="H180" s="36">
        <v>32.9</v>
      </c>
    </row>
    <row r="181" spans="2:10" ht="15" thickBot="1" x14ac:dyDescent="0.4">
      <c r="B181" s="40">
        <v>2017</v>
      </c>
      <c r="C181" s="40" t="s">
        <v>50</v>
      </c>
      <c r="D181" s="46">
        <v>30438.657999999981</v>
      </c>
      <c r="E181" s="40"/>
      <c r="F181" s="40"/>
      <c r="G181" s="40"/>
      <c r="H181" s="40"/>
    </row>
    <row r="182" spans="2:10" ht="15" thickBot="1" x14ac:dyDescent="0.4">
      <c r="B182" s="32">
        <v>2017</v>
      </c>
      <c r="C182" s="33" t="s">
        <v>14</v>
      </c>
      <c r="D182" s="34">
        <v>527.14899999999966</v>
      </c>
      <c r="E182" s="34">
        <v>444.07299999999998</v>
      </c>
      <c r="F182" s="36">
        <v>84.2</v>
      </c>
      <c r="G182" s="35">
        <v>98</v>
      </c>
      <c r="H182" s="36">
        <v>18.600000000000001</v>
      </c>
    </row>
    <row r="183" spans="2:10" ht="15" thickBot="1" x14ac:dyDescent="0.4">
      <c r="B183" s="32">
        <v>2017</v>
      </c>
      <c r="C183" s="33" t="s">
        <v>35</v>
      </c>
      <c r="D183" s="34">
        <v>6095.7740000000049</v>
      </c>
      <c r="E183" s="34">
        <v>1825.2669999999998</v>
      </c>
      <c r="F183" s="36">
        <v>29.9</v>
      </c>
      <c r="G183" s="35">
        <v>1409</v>
      </c>
      <c r="H183" s="36">
        <v>23.1</v>
      </c>
    </row>
    <row r="184" spans="2:10" ht="15" thickBot="1" x14ac:dyDescent="0.4">
      <c r="B184" s="37">
        <v>2017</v>
      </c>
      <c r="C184" s="47" t="s">
        <v>36</v>
      </c>
      <c r="D184" s="39">
        <v>4271.9500000000053</v>
      </c>
      <c r="E184" s="38"/>
      <c r="F184" s="38"/>
      <c r="G184" s="38"/>
      <c r="H184" s="38"/>
    </row>
    <row r="185" spans="2:10" ht="15" thickBot="1" x14ac:dyDescent="0.4">
      <c r="B185" s="37">
        <v>2017</v>
      </c>
      <c r="C185" s="38" t="s">
        <v>50</v>
      </c>
      <c r="D185" s="39">
        <v>124.26000000000002</v>
      </c>
      <c r="E185" s="38"/>
      <c r="F185" s="38"/>
      <c r="G185" s="38"/>
      <c r="H185" s="38"/>
    </row>
    <row r="186" spans="2:10" ht="15" thickBot="1" x14ac:dyDescent="0.4">
      <c r="B186" s="37">
        <v>2017</v>
      </c>
      <c r="C186" s="47" t="s">
        <v>37</v>
      </c>
      <c r="D186" s="39">
        <v>1577.0459999999994</v>
      </c>
      <c r="E186" s="38"/>
      <c r="F186" s="38"/>
      <c r="G186" s="38"/>
      <c r="H186" s="38"/>
    </row>
    <row r="187" spans="2:10" ht="15" thickBot="1" x14ac:dyDescent="0.4">
      <c r="B187" s="40">
        <v>2017</v>
      </c>
      <c r="C187" s="40" t="s">
        <v>50</v>
      </c>
      <c r="D187" s="46">
        <v>122.518</v>
      </c>
      <c r="E187" s="40"/>
      <c r="F187" s="40"/>
      <c r="G187" s="40"/>
      <c r="H187" s="40"/>
    </row>
    <row r="188" spans="2:10" ht="15" thickBot="1" x14ac:dyDescent="0.4">
      <c r="B188" s="48">
        <v>2017</v>
      </c>
      <c r="C188" s="74" t="s">
        <v>15</v>
      </c>
      <c r="D188" s="50">
        <v>359085.59699999914</v>
      </c>
      <c r="E188" s="50">
        <v>250029.14300000001</v>
      </c>
      <c r="F188" s="49">
        <v>69.599999999999994</v>
      </c>
      <c r="G188" s="51">
        <v>223323</v>
      </c>
      <c r="H188" s="51">
        <v>62.2</v>
      </c>
      <c r="J188" s="55"/>
    </row>
    <row r="189" spans="2:10" x14ac:dyDescent="0.35">
      <c r="B189" s="11"/>
      <c r="J189" s="55"/>
    </row>
    <row r="190" spans="2:10" ht="63" customHeight="1" thickBot="1" x14ac:dyDescent="0.4"/>
    <row r="191" spans="2:10" ht="18" customHeight="1" thickBot="1" x14ac:dyDescent="0.4">
      <c r="B191" s="84" t="s">
        <v>0</v>
      </c>
      <c r="C191" s="84" t="s">
        <v>1</v>
      </c>
      <c r="D191" s="84" t="s">
        <v>20</v>
      </c>
      <c r="E191" s="86" t="s">
        <v>2</v>
      </c>
      <c r="F191" s="87"/>
    </row>
    <row r="192" spans="2:10" ht="17.25" customHeight="1" thickBot="1" x14ac:dyDescent="0.4">
      <c r="B192" s="85"/>
      <c r="C192" s="85"/>
      <c r="D192" s="85"/>
      <c r="E192" s="52" t="s">
        <v>3</v>
      </c>
      <c r="F192" s="52" t="s">
        <v>4</v>
      </c>
    </row>
    <row r="193" spans="2:6" ht="17.25" customHeight="1" thickBot="1" x14ac:dyDescent="0.4">
      <c r="B193" s="2">
        <v>2016</v>
      </c>
      <c r="C193" s="20" t="s">
        <v>31</v>
      </c>
      <c r="D193" s="21">
        <v>69606.2</v>
      </c>
      <c r="E193" s="21">
        <v>49402.54</v>
      </c>
      <c r="F193" s="21">
        <f>E193*100/D193</f>
        <v>70.974338492835415</v>
      </c>
    </row>
    <row r="194" spans="2:6" ht="17.25" customHeight="1" thickBot="1" x14ac:dyDescent="0.4">
      <c r="B194" s="2">
        <v>2016</v>
      </c>
      <c r="C194" s="22" t="s">
        <v>30</v>
      </c>
      <c r="D194" s="23">
        <v>8904.759</v>
      </c>
      <c r="E194" s="22"/>
      <c r="F194" s="24"/>
    </row>
    <row r="195" spans="2:6" ht="17.25" customHeight="1" thickBot="1" x14ac:dyDescent="0.4">
      <c r="B195" s="2">
        <v>2016</v>
      </c>
      <c r="C195" s="20" t="s">
        <v>23</v>
      </c>
      <c r="D195" s="21">
        <v>65610.600000000006</v>
      </c>
      <c r="E195" s="25">
        <v>48823.6</v>
      </c>
      <c r="F195" s="21">
        <f t="shared" ref="F195:F206" si="0">E195*100/D195</f>
        <v>74.414195267228152</v>
      </c>
    </row>
    <row r="196" spans="2:6" ht="17.25" customHeight="1" thickBot="1" x14ac:dyDescent="0.4">
      <c r="B196" s="2">
        <v>2016</v>
      </c>
      <c r="C196" s="22" t="s">
        <v>24</v>
      </c>
      <c r="D196" s="23">
        <v>1149.0999999999999</v>
      </c>
      <c r="E196" s="22"/>
      <c r="F196" s="24"/>
    </row>
    <row r="197" spans="2:6" ht="17.25" customHeight="1" thickBot="1" x14ac:dyDescent="0.4">
      <c r="B197" s="2">
        <v>2016</v>
      </c>
      <c r="C197" s="26" t="s">
        <v>25</v>
      </c>
      <c r="D197" s="23">
        <v>4224.7560000000085</v>
      </c>
      <c r="E197" s="22"/>
      <c r="F197" s="24"/>
    </row>
    <row r="198" spans="2:6" ht="15" thickBot="1" x14ac:dyDescent="0.4">
      <c r="B198" s="2">
        <v>2016</v>
      </c>
      <c r="C198" s="22" t="s">
        <v>26</v>
      </c>
      <c r="D198" s="23">
        <v>10997.085000000001</v>
      </c>
      <c r="E198" s="22"/>
      <c r="F198" s="24"/>
    </row>
    <row r="199" spans="2:6" ht="15" thickBot="1" x14ac:dyDescent="0.4">
      <c r="B199" s="2">
        <v>2016</v>
      </c>
      <c r="C199" s="20" t="s">
        <v>27</v>
      </c>
      <c r="D199" s="21">
        <v>107046.77299999988</v>
      </c>
      <c r="E199" s="21">
        <v>91008</v>
      </c>
      <c r="F199" s="21">
        <f t="shared" si="0"/>
        <v>85.017042036381696</v>
      </c>
    </row>
    <row r="200" spans="2:6" ht="15" thickBot="1" x14ac:dyDescent="0.4">
      <c r="B200" s="2">
        <v>2016</v>
      </c>
      <c r="C200" s="22" t="s">
        <v>24</v>
      </c>
      <c r="D200" s="23">
        <v>10457.594999999998</v>
      </c>
      <c r="E200" s="22"/>
      <c r="F200" s="24"/>
    </row>
    <row r="201" spans="2:6" ht="15" thickBot="1" x14ac:dyDescent="0.4">
      <c r="B201" s="2">
        <v>2016</v>
      </c>
      <c r="C201" s="22" t="s">
        <v>28</v>
      </c>
      <c r="D201" s="23">
        <v>3997.2830000000044</v>
      </c>
      <c r="E201" s="22"/>
      <c r="F201" s="24"/>
    </row>
    <row r="202" spans="2:6" ht="15" thickBot="1" x14ac:dyDescent="0.4">
      <c r="B202" s="2">
        <v>2016</v>
      </c>
      <c r="C202" s="20" t="s">
        <v>29</v>
      </c>
      <c r="D202" s="21">
        <v>15589.5</v>
      </c>
      <c r="E202" s="21">
        <v>12056.6</v>
      </c>
      <c r="F202" s="21">
        <f t="shared" si="0"/>
        <v>77.337951826549926</v>
      </c>
    </row>
    <row r="203" spans="2:6" ht="15" thickBot="1" x14ac:dyDescent="0.4">
      <c r="B203" s="2">
        <v>2016</v>
      </c>
      <c r="C203" s="22" t="s">
        <v>24</v>
      </c>
      <c r="D203" s="23">
        <v>460.9</v>
      </c>
      <c r="E203" s="22"/>
      <c r="F203" s="24"/>
    </row>
    <row r="204" spans="2:6" ht="15" thickBot="1" x14ac:dyDescent="0.4">
      <c r="B204" s="2">
        <v>2016</v>
      </c>
      <c r="C204" s="22" t="s">
        <v>30</v>
      </c>
      <c r="D204" s="23">
        <v>3391.643</v>
      </c>
      <c r="E204" s="22"/>
      <c r="F204" s="24"/>
    </row>
    <row r="205" spans="2:6" ht="15" thickBot="1" x14ac:dyDescent="0.4">
      <c r="B205" s="2">
        <v>2016</v>
      </c>
      <c r="C205" s="20" t="s">
        <v>13</v>
      </c>
      <c r="D205" s="21">
        <v>105701.34299999975</v>
      </c>
      <c r="E205" s="21">
        <v>51088.644</v>
      </c>
      <c r="F205" s="21">
        <f t="shared" si="0"/>
        <v>48.333013138726272</v>
      </c>
    </row>
    <row r="206" spans="2:6" ht="17.149999999999999" customHeight="1" thickBot="1" x14ac:dyDescent="0.4">
      <c r="B206" s="2">
        <v>2016</v>
      </c>
      <c r="C206" s="20" t="s">
        <v>14</v>
      </c>
      <c r="D206" s="21">
        <v>1820.8809999999989</v>
      </c>
      <c r="E206" s="21">
        <v>1489.4189999999999</v>
      </c>
      <c r="F206" s="21">
        <f t="shared" si="0"/>
        <v>81.796613836928429</v>
      </c>
    </row>
    <row r="207" spans="2:6" ht="15" thickBot="1" x14ac:dyDescent="0.4">
      <c r="B207" s="27">
        <v>2016</v>
      </c>
      <c r="C207" s="28" t="s">
        <v>15</v>
      </c>
      <c r="D207" s="29">
        <f>D193+D195+D199+D202+D205+D206</f>
        <v>365375.29699999961</v>
      </c>
      <c r="E207" s="29">
        <f>SUM(E193:E206)</f>
        <v>253868.80300000001</v>
      </c>
      <c r="F207" s="29">
        <f>E207*100/D207</f>
        <v>69.481654913304183</v>
      </c>
    </row>
    <row r="208" spans="2:6" ht="15" thickBot="1" x14ac:dyDescent="0.4">
      <c r="B208" s="2">
        <v>2015</v>
      </c>
      <c r="C208" s="9" t="s">
        <v>5</v>
      </c>
      <c r="D208" s="10">
        <v>67573.34</v>
      </c>
      <c r="E208" s="10">
        <v>50207.612999999998</v>
      </c>
      <c r="F208" s="10">
        <v>74.3</v>
      </c>
    </row>
    <row r="209" spans="2:10" ht="15" thickBot="1" x14ac:dyDescent="0.4">
      <c r="B209" s="2">
        <v>2015</v>
      </c>
      <c r="C209" s="9" t="s">
        <v>6</v>
      </c>
      <c r="D209" s="10">
        <v>65495.12</v>
      </c>
      <c r="E209" s="10">
        <v>35901.629999999997</v>
      </c>
      <c r="F209" s="10">
        <v>54.82</v>
      </c>
    </row>
    <row r="210" spans="2:10" ht="15" thickBot="1" x14ac:dyDescent="0.4">
      <c r="B210" s="2">
        <v>2015</v>
      </c>
      <c r="C210" s="9" t="s">
        <v>7</v>
      </c>
      <c r="D210" s="10">
        <v>14550.57700000003</v>
      </c>
      <c r="E210" s="10" t="s">
        <v>22</v>
      </c>
      <c r="F210" s="10">
        <v>34.79</v>
      </c>
    </row>
    <row r="211" spans="2:10" ht="15" thickBot="1" x14ac:dyDescent="0.4">
      <c r="B211" s="2">
        <v>2015</v>
      </c>
      <c r="C211" s="9" t="s">
        <v>9</v>
      </c>
      <c r="D211" s="10">
        <v>98605.053000000044</v>
      </c>
      <c r="E211" s="10">
        <v>85951.94</v>
      </c>
      <c r="F211" s="10">
        <v>87.17</v>
      </c>
    </row>
    <row r="212" spans="2:10" ht="29.5" thickBot="1" x14ac:dyDescent="0.4">
      <c r="B212" s="2">
        <v>2015</v>
      </c>
      <c r="C212" s="9" t="s">
        <v>10</v>
      </c>
      <c r="D212" s="10">
        <v>3724.8540000000035</v>
      </c>
      <c r="E212" s="10" t="s">
        <v>21</v>
      </c>
      <c r="F212" s="10">
        <v>26.25</v>
      </c>
    </row>
    <row r="213" spans="2:10" ht="15" thickBot="1" x14ac:dyDescent="0.4">
      <c r="B213" s="2">
        <v>2015</v>
      </c>
      <c r="C213" s="9" t="s">
        <v>12</v>
      </c>
      <c r="D213" s="10">
        <v>16304.666000000048</v>
      </c>
      <c r="E213" s="10">
        <v>12208.009000000002</v>
      </c>
      <c r="F213" s="10">
        <v>74.87</v>
      </c>
      <c r="I213" s="18"/>
    </row>
    <row r="214" spans="2:10" ht="15" thickBot="1" x14ac:dyDescent="0.4">
      <c r="B214" s="2">
        <v>2015</v>
      </c>
      <c r="C214" s="9" t="s">
        <v>13</v>
      </c>
      <c r="D214" s="10">
        <v>101577.18899999993</v>
      </c>
      <c r="E214" s="10">
        <v>25965.952000000001</v>
      </c>
      <c r="F214" s="10">
        <v>25.6</v>
      </c>
      <c r="I214" s="19"/>
    </row>
    <row r="215" spans="2:10" ht="15" thickBot="1" x14ac:dyDescent="0.4">
      <c r="B215" s="2">
        <v>2015</v>
      </c>
      <c r="C215" s="9" t="s">
        <v>14</v>
      </c>
      <c r="D215" s="10">
        <v>1778.1109999999985</v>
      </c>
      <c r="E215" s="10">
        <v>604.38</v>
      </c>
      <c r="F215" s="10">
        <v>33.99</v>
      </c>
    </row>
    <row r="216" spans="2:10" ht="15" thickBot="1" x14ac:dyDescent="0.4">
      <c r="B216" s="12"/>
      <c r="C216" s="13" t="s">
        <v>15</v>
      </c>
      <c r="D216" s="14">
        <v>351333.48199999955</v>
      </c>
      <c r="E216" s="14">
        <v>210839.5</v>
      </c>
      <c r="F216" s="14">
        <v>60</v>
      </c>
    </row>
    <row r="217" spans="2:10" ht="15" thickBot="1" x14ac:dyDescent="0.4">
      <c r="B217" s="8"/>
      <c r="C217" s="1"/>
      <c r="D217" s="1"/>
      <c r="E217" s="1"/>
      <c r="F217" s="1"/>
    </row>
    <row r="218" spans="2:10" ht="15" thickBot="1" x14ac:dyDescent="0.4">
      <c r="B218" s="2">
        <v>2014</v>
      </c>
      <c r="C218" s="3" t="s">
        <v>5</v>
      </c>
      <c r="D218" s="4">
        <v>69130.3</v>
      </c>
      <c r="E218" s="4">
        <v>41811.699999999997</v>
      </c>
      <c r="F218" s="4">
        <v>60.5</v>
      </c>
    </row>
    <row r="219" spans="2:10" ht="15" thickBot="1" x14ac:dyDescent="0.4">
      <c r="B219" s="2">
        <v>2014</v>
      </c>
      <c r="C219" s="3" t="s">
        <v>6</v>
      </c>
      <c r="D219" s="4">
        <v>67069.7</v>
      </c>
      <c r="E219" s="4">
        <v>34345.599999999999</v>
      </c>
      <c r="F219" s="4">
        <v>51.2</v>
      </c>
    </row>
    <row r="220" spans="2:10" ht="15" thickBot="1" x14ac:dyDescent="0.4">
      <c r="B220" s="2">
        <v>2014</v>
      </c>
      <c r="C220" s="4" t="s">
        <v>7</v>
      </c>
      <c r="D220" s="4">
        <v>15138.5</v>
      </c>
      <c r="E220" s="4" t="s">
        <v>8</v>
      </c>
      <c r="F220" s="4">
        <v>34.4</v>
      </c>
    </row>
    <row r="221" spans="2:10" ht="15" thickBot="1" x14ac:dyDescent="0.4">
      <c r="B221" s="2">
        <v>2014</v>
      </c>
      <c r="C221" s="3" t="s">
        <v>9</v>
      </c>
      <c r="D221" s="4">
        <v>95931</v>
      </c>
      <c r="E221" s="4">
        <v>84543.9</v>
      </c>
      <c r="F221" s="4">
        <v>88.1</v>
      </c>
    </row>
    <row r="222" spans="2:10" ht="29.5" thickBot="1" x14ac:dyDescent="0.4">
      <c r="B222" s="2">
        <v>2014</v>
      </c>
      <c r="C222" s="4" t="s">
        <v>10</v>
      </c>
      <c r="D222" s="4">
        <v>3470.6</v>
      </c>
      <c r="E222" s="4" t="s">
        <v>11</v>
      </c>
      <c r="F222" s="4">
        <v>26.7</v>
      </c>
    </row>
    <row r="223" spans="2:10" ht="15" thickBot="1" x14ac:dyDescent="0.4">
      <c r="B223" s="2">
        <v>2014</v>
      </c>
      <c r="C223" s="3" t="s">
        <v>12</v>
      </c>
      <c r="D223" s="4">
        <v>15767.7</v>
      </c>
      <c r="E223" s="4">
        <v>10494.8</v>
      </c>
      <c r="F223" s="4">
        <v>66.599999999999994</v>
      </c>
      <c r="J223" s="19"/>
    </row>
    <row r="224" spans="2:10" ht="15" thickBot="1" x14ac:dyDescent="0.4">
      <c r="B224" s="2">
        <v>2014</v>
      </c>
      <c r="C224" s="3" t="s">
        <v>13</v>
      </c>
      <c r="D224" s="4">
        <v>95406.6</v>
      </c>
      <c r="E224" s="4">
        <v>25963.4</v>
      </c>
      <c r="F224" s="4">
        <v>27.2</v>
      </c>
    </row>
    <row r="225" spans="2:6" ht="15" thickBot="1" x14ac:dyDescent="0.4">
      <c r="B225" s="2">
        <v>2014</v>
      </c>
      <c r="C225" s="3" t="s">
        <v>14</v>
      </c>
      <c r="D225" s="4">
        <v>1419.5</v>
      </c>
      <c r="E225" s="4">
        <v>562.20000000000005</v>
      </c>
      <c r="F225" s="4">
        <v>39.6</v>
      </c>
    </row>
    <row r="226" spans="2:6" ht="15" thickBot="1" x14ac:dyDescent="0.4">
      <c r="B226" s="15">
        <v>2014</v>
      </c>
      <c r="C226" s="16" t="s">
        <v>15</v>
      </c>
      <c r="D226" s="17">
        <v>344724.9</v>
      </c>
      <c r="E226" s="17">
        <v>197721.60000000001</v>
      </c>
      <c r="F226" s="17">
        <v>57.4</v>
      </c>
    </row>
    <row r="227" spans="2:6" ht="15" thickBot="1" x14ac:dyDescent="0.4">
      <c r="B227" s="2"/>
      <c r="C227" s="5"/>
      <c r="D227" s="6"/>
      <c r="E227" s="6"/>
      <c r="F227" s="6"/>
    </row>
    <row r="228" spans="2:6" ht="15" thickBot="1" x14ac:dyDescent="0.4">
      <c r="B228" s="2">
        <v>2013</v>
      </c>
      <c r="C228" s="3" t="s">
        <v>5</v>
      </c>
      <c r="D228" s="4">
        <v>66545</v>
      </c>
      <c r="E228" s="4">
        <v>36434</v>
      </c>
      <c r="F228" s="4">
        <v>54.7</v>
      </c>
    </row>
    <row r="229" spans="2:6" ht="15" thickBot="1" x14ac:dyDescent="0.4">
      <c r="B229" s="2">
        <v>2013</v>
      </c>
      <c r="C229" s="3" t="s">
        <v>6</v>
      </c>
      <c r="D229" s="4">
        <v>63207</v>
      </c>
      <c r="E229" s="4">
        <v>27105</v>
      </c>
      <c r="F229" s="4">
        <v>42.9</v>
      </c>
    </row>
    <row r="230" spans="2:6" ht="15" thickBot="1" x14ac:dyDescent="0.4">
      <c r="B230" s="2">
        <v>2013</v>
      </c>
      <c r="C230" s="4" t="s">
        <v>7</v>
      </c>
      <c r="D230" s="4">
        <v>15591</v>
      </c>
      <c r="E230" s="4" t="s">
        <v>16</v>
      </c>
      <c r="F230" s="4" t="s">
        <v>16</v>
      </c>
    </row>
    <row r="231" spans="2:6" ht="15" thickBot="1" x14ac:dyDescent="0.4">
      <c r="B231" s="2">
        <v>2013</v>
      </c>
      <c r="C231" s="3" t="s">
        <v>9</v>
      </c>
      <c r="D231" s="4">
        <v>91598</v>
      </c>
      <c r="E231" s="4">
        <v>79925</v>
      </c>
      <c r="F231" s="4">
        <v>87.3</v>
      </c>
    </row>
    <row r="232" spans="2:6" ht="29.5" thickBot="1" x14ac:dyDescent="0.4">
      <c r="B232" s="2">
        <v>2013</v>
      </c>
      <c r="C232" s="4" t="s">
        <v>10</v>
      </c>
      <c r="D232" s="4">
        <v>3253</v>
      </c>
      <c r="E232" s="4" t="s">
        <v>16</v>
      </c>
      <c r="F232" s="4" t="s">
        <v>16</v>
      </c>
    </row>
    <row r="233" spans="2:6" ht="15" thickBot="1" x14ac:dyDescent="0.4">
      <c r="B233" s="2">
        <v>2013</v>
      </c>
      <c r="C233" s="3" t="s">
        <v>12</v>
      </c>
      <c r="D233" s="4">
        <v>15079</v>
      </c>
      <c r="E233" s="4">
        <v>9896</v>
      </c>
      <c r="F233" s="4">
        <v>65.599999999999994</v>
      </c>
    </row>
    <row r="234" spans="2:6" ht="15.75" customHeight="1" thickBot="1" x14ac:dyDescent="0.4">
      <c r="B234" s="2">
        <v>2013</v>
      </c>
      <c r="C234" s="3" t="s">
        <v>13</v>
      </c>
      <c r="D234" s="4">
        <v>81718</v>
      </c>
      <c r="E234" s="4">
        <v>17694</v>
      </c>
      <c r="F234" s="4">
        <v>21.7</v>
      </c>
    </row>
    <row r="235" spans="2:6" ht="15" thickBot="1" x14ac:dyDescent="0.4">
      <c r="B235" s="2">
        <v>2013</v>
      </c>
      <c r="C235" s="3" t="s">
        <v>14</v>
      </c>
      <c r="D235" s="4">
        <v>1597</v>
      </c>
      <c r="E235" s="4">
        <v>1193</v>
      </c>
      <c r="F235" s="4">
        <v>74.7</v>
      </c>
    </row>
    <row r="236" spans="2:6" ht="15.75" customHeight="1" thickBot="1" x14ac:dyDescent="0.4">
      <c r="B236" s="15">
        <v>2013</v>
      </c>
      <c r="C236" s="16" t="s">
        <v>15</v>
      </c>
      <c r="D236" s="17">
        <v>319745</v>
      </c>
      <c r="E236" s="17">
        <v>172246</v>
      </c>
      <c r="F236" s="17">
        <v>53.9</v>
      </c>
    </row>
    <row r="237" spans="2:6" ht="31.5" customHeight="1" thickBot="1" x14ac:dyDescent="0.4">
      <c r="B237" s="2"/>
      <c r="C237" s="5"/>
      <c r="D237" s="6"/>
      <c r="E237" s="6"/>
      <c r="F237" s="6"/>
    </row>
    <row r="238" spans="2:6" ht="15" thickBot="1" x14ac:dyDescent="0.4">
      <c r="B238" s="2">
        <v>2012</v>
      </c>
      <c r="C238" s="3" t="s">
        <v>5</v>
      </c>
      <c r="D238" s="4">
        <v>64176</v>
      </c>
      <c r="E238" s="4">
        <v>46354</v>
      </c>
      <c r="F238" s="4">
        <v>72.2</v>
      </c>
    </row>
    <row r="239" spans="2:6" ht="15" thickBot="1" x14ac:dyDescent="0.4">
      <c r="B239" s="2">
        <v>2012</v>
      </c>
      <c r="C239" s="3" t="s">
        <v>6</v>
      </c>
      <c r="D239" s="4">
        <v>59698</v>
      </c>
      <c r="E239" s="4">
        <v>23213</v>
      </c>
      <c r="F239" s="4">
        <v>38.9</v>
      </c>
    </row>
    <row r="240" spans="2:6" ht="15" thickBot="1" x14ac:dyDescent="0.4">
      <c r="B240" s="2">
        <v>2012</v>
      </c>
      <c r="C240" s="4" t="s">
        <v>7</v>
      </c>
      <c r="D240" s="4">
        <v>14073</v>
      </c>
      <c r="E240" s="4" t="s">
        <v>16</v>
      </c>
      <c r="F240" s="4" t="s">
        <v>16</v>
      </c>
    </row>
    <row r="241" spans="2:6" ht="15" thickBot="1" x14ac:dyDescent="0.4">
      <c r="B241" s="2">
        <v>2012</v>
      </c>
      <c r="C241" s="3" t="s">
        <v>9</v>
      </c>
      <c r="D241" s="4">
        <v>85615</v>
      </c>
      <c r="E241" s="4">
        <v>70582</v>
      </c>
      <c r="F241" s="4">
        <v>82.4</v>
      </c>
    </row>
    <row r="242" spans="2:6" ht="29.5" thickBot="1" x14ac:dyDescent="0.4">
      <c r="B242" s="2">
        <v>2012</v>
      </c>
      <c r="C242" s="4" t="s">
        <v>10</v>
      </c>
      <c r="D242" s="4">
        <v>3031</v>
      </c>
      <c r="E242" s="4" t="s">
        <v>16</v>
      </c>
      <c r="F242" s="4" t="s">
        <v>16</v>
      </c>
    </row>
    <row r="243" spans="2:6" ht="15" thickBot="1" x14ac:dyDescent="0.4">
      <c r="B243" s="2">
        <v>2012</v>
      </c>
      <c r="C243" s="3" t="s">
        <v>12</v>
      </c>
      <c r="D243" s="4">
        <v>14504</v>
      </c>
      <c r="E243" s="4">
        <v>9741</v>
      </c>
      <c r="F243" s="4">
        <v>67.2</v>
      </c>
    </row>
    <row r="244" spans="2:6" ht="15.75" customHeight="1" thickBot="1" x14ac:dyDescent="0.4">
      <c r="B244" s="2">
        <v>2012</v>
      </c>
      <c r="C244" s="3" t="s">
        <v>13</v>
      </c>
      <c r="D244" s="4">
        <v>75224</v>
      </c>
      <c r="E244" s="4">
        <v>37819</v>
      </c>
      <c r="F244" s="4">
        <v>50.3</v>
      </c>
    </row>
    <row r="245" spans="2:6" ht="15" thickBot="1" x14ac:dyDescent="0.4">
      <c r="B245" s="2">
        <v>2012</v>
      </c>
      <c r="C245" s="3" t="s">
        <v>14</v>
      </c>
      <c r="D245" s="4">
        <v>2920</v>
      </c>
      <c r="E245" s="4">
        <v>1184</v>
      </c>
      <c r="F245" s="4">
        <v>40.5</v>
      </c>
    </row>
    <row r="246" spans="2:6" ht="15.75" customHeight="1" thickBot="1" x14ac:dyDescent="0.4">
      <c r="B246" s="15">
        <v>2012</v>
      </c>
      <c r="C246" s="16" t="s">
        <v>15</v>
      </c>
      <c r="D246" s="17">
        <v>302137</v>
      </c>
      <c r="E246" s="17">
        <v>188893</v>
      </c>
      <c r="F246" s="17">
        <v>62.5</v>
      </c>
    </row>
    <row r="247" spans="2:6" ht="31.5" customHeight="1" thickBot="1" x14ac:dyDescent="0.4">
      <c r="B247" s="2"/>
      <c r="C247" s="5"/>
      <c r="D247" s="6"/>
      <c r="E247" s="6"/>
      <c r="F247" s="6"/>
    </row>
    <row r="248" spans="2:6" ht="15" thickBot="1" x14ac:dyDescent="0.4">
      <c r="B248" s="2">
        <v>2011</v>
      </c>
      <c r="C248" s="3" t="s">
        <v>5</v>
      </c>
      <c r="D248" s="4">
        <v>63233</v>
      </c>
      <c r="E248" s="4">
        <v>46850</v>
      </c>
      <c r="F248" s="4">
        <v>74.099999999999994</v>
      </c>
    </row>
    <row r="249" spans="2:6" ht="15" thickBot="1" x14ac:dyDescent="0.4">
      <c r="B249" s="2">
        <v>2011</v>
      </c>
      <c r="C249" s="3" t="s">
        <v>6</v>
      </c>
      <c r="D249" s="4">
        <v>60356</v>
      </c>
      <c r="E249" s="4">
        <v>23477</v>
      </c>
      <c r="F249" s="4">
        <v>38.9</v>
      </c>
    </row>
    <row r="250" spans="2:6" ht="15" thickBot="1" x14ac:dyDescent="0.4">
      <c r="B250" s="2">
        <v>2011</v>
      </c>
      <c r="C250" s="4" t="s">
        <v>7</v>
      </c>
      <c r="D250" s="4">
        <v>14301</v>
      </c>
      <c r="E250" s="4" t="s">
        <v>16</v>
      </c>
      <c r="F250" s="4" t="s">
        <v>16</v>
      </c>
    </row>
    <row r="251" spans="2:6" ht="15" thickBot="1" x14ac:dyDescent="0.4">
      <c r="B251" s="2">
        <v>2011</v>
      </c>
      <c r="C251" s="3" t="s">
        <v>9</v>
      </c>
      <c r="D251" s="4">
        <v>88589</v>
      </c>
      <c r="E251" s="4">
        <v>74178</v>
      </c>
      <c r="F251" s="4">
        <v>83.7</v>
      </c>
    </row>
    <row r="252" spans="2:6" ht="15" thickBot="1" x14ac:dyDescent="0.4">
      <c r="B252" s="2">
        <v>2011</v>
      </c>
      <c r="C252" s="3" t="s">
        <v>12</v>
      </c>
      <c r="D252" s="4">
        <v>13093</v>
      </c>
      <c r="E252" s="4">
        <v>8958</v>
      </c>
      <c r="F252" s="4">
        <v>68.400000000000006</v>
      </c>
    </row>
    <row r="253" spans="2:6" ht="15" thickBot="1" x14ac:dyDescent="0.4">
      <c r="B253" s="2">
        <v>2011</v>
      </c>
      <c r="C253" s="3" t="s">
        <v>17</v>
      </c>
      <c r="D253" s="4">
        <v>936</v>
      </c>
      <c r="E253" s="4">
        <v>233</v>
      </c>
      <c r="F253" s="4">
        <v>24.9</v>
      </c>
    </row>
    <row r="254" spans="2:6" ht="15" thickBot="1" x14ac:dyDescent="0.4">
      <c r="B254" s="2">
        <v>2011</v>
      </c>
      <c r="C254" s="3" t="s">
        <v>13</v>
      </c>
      <c r="D254" s="4">
        <v>66141</v>
      </c>
      <c r="E254" s="4">
        <v>30208</v>
      </c>
      <c r="F254" s="4">
        <v>45.7</v>
      </c>
    </row>
    <row r="255" spans="2:6" ht="15" thickBot="1" x14ac:dyDescent="0.4">
      <c r="B255" s="15">
        <v>2011</v>
      </c>
      <c r="C255" s="16" t="s">
        <v>15</v>
      </c>
      <c r="D255" s="17">
        <v>292348</v>
      </c>
      <c r="E255" s="17">
        <v>183904</v>
      </c>
      <c r="F255" s="17">
        <v>62.9</v>
      </c>
    </row>
    <row r="256" spans="2:6" ht="15" thickBot="1" x14ac:dyDescent="0.4">
      <c r="B256" s="2"/>
      <c r="C256" s="5"/>
      <c r="D256" s="6"/>
      <c r="E256" s="6"/>
      <c r="F256" s="6"/>
    </row>
    <row r="257" spans="2:6" ht="15" thickBot="1" x14ac:dyDescent="0.4">
      <c r="B257" s="2">
        <v>2010</v>
      </c>
      <c r="C257" s="3" t="s">
        <v>5</v>
      </c>
      <c r="D257" s="4">
        <v>61238</v>
      </c>
      <c r="E257" s="4">
        <v>40989</v>
      </c>
      <c r="F257" s="4">
        <v>66.900000000000006</v>
      </c>
    </row>
    <row r="258" spans="2:6" ht="15" thickBot="1" x14ac:dyDescent="0.4">
      <c r="B258" s="2">
        <v>2010</v>
      </c>
      <c r="C258" s="3" t="s">
        <v>6</v>
      </c>
      <c r="D258" s="4">
        <v>56522</v>
      </c>
      <c r="E258" s="4">
        <v>21689</v>
      </c>
      <c r="F258" s="4">
        <v>38.4</v>
      </c>
    </row>
    <row r="259" spans="2:6" ht="15" thickBot="1" x14ac:dyDescent="0.4">
      <c r="B259" s="2">
        <v>2010</v>
      </c>
      <c r="C259" s="4" t="s">
        <v>7</v>
      </c>
      <c r="D259" s="4">
        <v>13955</v>
      </c>
      <c r="E259" s="4" t="s">
        <v>16</v>
      </c>
      <c r="F259" s="4" t="s">
        <v>16</v>
      </c>
    </row>
    <row r="260" spans="2:6" ht="15" thickBot="1" x14ac:dyDescent="0.4">
      <c r="B260" s="2">
        <v>2010</v>
      </c>
      <c r="C260" s="3" t="s">
        <v>9</v>
      </c>
      <c r="D260" s="4">
        <v>82360</v>
      </c>
      <c r="E260" s="4">
        <v>68763</v>
      </c>
      <c r="F260" s="4">
        <v>83.5</v>
      </c>
    </row>
    <row r="261" spans="2:6" ht="15" thickBot="1" x14ac:dyDescent="0.4">
      <c r="B261" s="2">
        <v>2010</v>
      </c>
      <c r="C261" s="3" t="s">
        <v>12</v>
      </c>
      <c r="D261" s="4">
        <v>11632</v>
      </c>
      <c r="E261" s="4">
        <v>8039</v>
      </c>
      <c r="F261" s="4">
        <v>69.099999999999994</v>
      </c>
    </row>
    <row r="262" spans="2:6" ht="15" thickBot="1" x14ac:dyDescent="0.4">
      <c r="B262" s="2">
        <v>2010</v>
      </c>
      <c r="C262" s="3" t="s">
        <v>17</v>
      </c>
      <c r="D262" s="4">
        <v>825</v>
      </c>
      <c r="E262" s="4">
        <v>181</v>
      </c>
      <c r="F262" s="4">
        <v>21.9</v>
      </c>
    </row>
    <row r="263" spans="2:6" ht="15" thickBot="1" x14ac:dyDescent="0.4">
      <c r="B263" s="2">
        <v>2010</v>
      </c>
      <c r="C263" s="3" t="s">
        <v>13</v>
      </c>
      <c r="D263" s="4">
        <v>53780</v>
      </c>
      <c r="E263" s="4">
        <v>24955</v>
      </c>
      <c r="F263" s="4">
        <v>46.4</v>
      </c>
    </row>
    <row r="264" spans="2:6" ht="15" thickBot="1" x14ac:dyDescent="0.4">
      <c r="B264" s="2">
        <v>2010</v>
      </c>
      <c r="C264" s="3" t="s">
        <v>14</v>
      </c>
      <c r="D264" s="4">
        <v>6121</v>
      </c>
      <c r="E264" s="4">
        <v>0</v>
      </c>
      <c r="F264" s="4">
        <v>0</v>
      </c>
    </row>
    <row r="265" spans="2:6" ht="15" thickBot="1" x14ac:dyDescent="0.4">
      <c r="B265" s="15">
        <v>2010</v>
      </c>
      <c r="C265" s="16" t="s">
        <v>15</v>
      </c>
      <c r="D265" s="17">
        <v>272478</v>
      </c>
      <c r="E265" s="17">
        <v>164616</v>
      </c>
      <c r="F265" s="17">
        <v>60.4</v>
      </c>
    </row>
    <row r="266" spans="2:6" ht="15" thickBot="1" x14ac:dyDescent="0.4">
      <c r="B266" s="2"/>
      <c r="C266" s="5"/>
      <c r="D266" s="6"/>
      <c r="E266" s="6"/>
      <c r="F266" s="6"/>
    </row>
    <row r="267" spans="2:6" ht="15" thickBot="1" x14ac:dyDescent="0.4">
      <c r="B267" s="2">
        <v>2009</v>
      </c>
      <c r="C267" s="3" t="s">
        <v>5</v>
      </c>
      <c r="D267" s="4">
        <v>60431</v>
      </c>
      <c r="E267" s="4">
        <v>45875</v>
      </c>
      <c r="F267" s="4">
        <v>75.900000000000006</v>
      </c>
    </row>
    <row r="268" spans="2:6" ht="15" thickBot="1" x14ac:dyDescent="0.4">
      <c r="B268" s="2">
        <v>2009</v>
      </c>
      <c r="C268" s="3" t="s">
        <v>6</v>
      </c>
      <c r="D268" s="4">
        <v>53066</v>
      </c>
      <c r="E268" s="4">
        <v>19458</v>
      </c>
      <c r="F268" s="4">
        <v>36.299999999999997</v>
      </c>
    </row>
    <row r="269" spans="2:6" ht="15" thickBot="1" x14ac:dyDescent="0.4">
      <c r="B269" s="2">
        <v>2009</v>
      </c>
      <c r="C269" s="4" t="s">
        <v>7</v>
      </c>
      <c r="D269" s="4">
        <v>13723</v>
      </c>
      <c r="E269" s="4" t="s">
        <v>16</v>
      </c>
      <c r="F269" s="4" t="s">
        <v>16</v>
      </c>
    </row>
    <row r="270" spans="2:6" ht="15" thickBot="1" x14ac:dyDescent="0.4">
      <c r="B270" s="2">
        <v>2009</v>
      </c>
      <c r="C270" s="3" t="s">
        <v>9</v>
      </c>
      <c r="D270" s="4">
        <v>81811</v>
      </c>
      <c r="E270" s="4">
        <v>60295</v>
      </c>
      <c r="F270" s="4">
        <v>73.7</v>
      </c>
    </row>
    <row r="271" spans="2:6" ht="15" thickBot="1" x14ac:dyDescent="0.4">
      <c r="B271" s="2">
        <v>2009</v>
      </c>
      <c r="C271" s="3" t="s">
        <v>12</v>
      </c>
      <c r="D271" s="4">
        <v>11023</v>
      </c>
      <c r="E271" s="4">
        <v>6946</v>
      </c>
      <c r="F271" s="4">
        <v>63</v>
      </c>
    </row>
    <row r="272" spans="2:6" ht="15" thickBot="1" x14ac:dyDescent="0.4">
      <c r="B272" s="2">
        <v>2009</v>
      </c>
      <c r="C272" s="3" t="s">
        <v>17</v>
      </c>
      <c r="D272" s="4">
        <v>767</v>
      </c>
      <c r="E272" s="4">
        <v>199</v>
      </c>
      <c r="F272" s="4">
        <v>26</v>
      </c>
    </row>
    <row r="273" spans="2:6" ht="15" thickBot="1" x14ac:dyDescent="0.4">
      <c r="B273" s="2">
        <v>2009</v>
      </c>
      <c r="C273" s="3" t="s">
        <v>13</v>
      </c>
      <c r="D273" s="4">
        <v>45715</v>
      </c>
      <c r="E273" s="4">
        <v>19621</v>
      </c>
      <c r="F273" s="4">
        <v>42.9</v>
      </c>
    </row>
    <row r="274" spans="2:6" ht="15" thickBot="1" x14ac:dyDescent="0.4">
      <c r="B274" s="2">
        <v>2009</v>
      </c>
      <c r="C274" s="3" t="s">
        <v>14</v>
      </c>
      <c r="D274" s="4">
        <v>7252</v>
      </c>
      <c r="E274" s="4">
        <v>0</v>
      </c>
      <c r="F274" s="4">
        <v>0</v>
      </c>
    </row>
    <row r="275" spans="2:6" ht="15" thickBot="1" x14ac:dyDescent="0.4">
      <c r="B275" s="15">
        <v>2009</v>
      </c>
      <c r="C275" s="16" t="s">
        <v>15</v>
      </c>
      <c r="D275" s="17">
        <v>260606</v>
      </c>
      <c r="E275" s="17">
        <v>152394</v>
      </c>
      <c r="F275" s="17">
        <v>58.5</v>
      </c>
    </row>
    <row r="276" spans="2:6" ht="15" thickBot="1" x14ac:dyDescent="0.4">
      <c r="B276" s="2"/>
      <c r="C276" s="5"/>
      <c r="D276" s="6"/>
      <c r="E276" s="6"/>
      <c r="F276" s="6"/>
    </row>
    <row r="277" spans="2:6" ht="15" thickBot="1" x14ac:dyDescent="0.4">
      <c r="B277" s="2">
        <v>2008</v>
      </c>
      <c r="C277" s="3" t="s">
        <v>5</v>
      </c>
      <c r="D277" s="4">
        <v>79163</v>
      </c>
      <c r="E277" s="4">
        <v>39526</v>
      </c>
      <c r="F277" s="4">
        <v>49.9</v>
      </c>
    </row>
    <row r="278" spans="2:6" ht="15" thickBot="1" x14ac:dyDescent="0.4">
      <c r="B278" s="2">
        <v>2008</v>
      </c>
      <c r="C278" s="3" t="s">
        <v>6</v>
      </c>
      <c r="D278" s="4">
        <v>63806</v>
      </c>
      <c r="E278" s="4">
        <v>21088</v>
      </c>
      <c r="F278" s="4">
        <v>32.6</v>
      </c>
    </row>
    <row r="279" spans="2:6" ht="15" thickBot="1" x14ac:dyDescent="0.4">
      <c r="B279" s="2">
        <v>2008</v>
      </c>
      <c r="C279" s="4" t="s">
        <v>7</v>
      </c>
      <c r="D279" s="4">
        <v>16077</v>
      </c>
      <c r="E279" s="4" t="s">
        <v>16</v>
      </c>
      <c r="F279" s="4" t="s">
        <v>16</v>
      </c>
    </row>
    <row r="280" spans="2:6" ht="15" thickBot="1" x14ac:dyDescent="0.4">
      <c r="B280" s="2">
        <v>2008</v>
      </c>
      <c r="C280" s="3" t="s">
        <v>9</v>
      </c>
      <c r="D280" s="4">
        <v>103013</v>
      </c>
      <c r="E280" s="4">
        <v>75166</v>
      </c>
      <c r="F280" s="4">
        <v>73</v>
      </c>
    </row>
    <row r="281" spans="2:6" ht="15" thickBot="1" x14ac:dyDescent="0.4">
      <c r="B281" s="2">
        <v>2008</v>
      </c>
      <c r="C281" s="3" t="s">
        <v>12</v>
      </c>
      <c r="D281" s="4">
        <v>14258</v>
      </c>
      <c r="E281" s="4">
        <v>8849</v>
      </c>
      <c r="F281" s="4">
        <v>62</v>
      </c>
    </row>
    <row r="282" spans="2:6" ht="15" thickBot="1" x14ac:dyDescent="0.4">
      <c r="B282" s="2">
        <v>2008</v>
      </c>
      <c r="C282" s="3" t="s">
        <v>17</v>
      </c>
      <c r="D282" s="4">
        <v>1017</v>
      </c>
      <c r="E282" s="4">
        <v>415</v>
      </c>
      <c r="F282" s="4">
        <v>40.799999999999997</v>
      </c>
    </row>
    <row r="283" spans="2:6" ht="15" thickBot="1" x14ac:dyDescent="0.4">
      <c r="B283" s="2">
        <v>2008</v>
      </c>
      <c r="C283" s="3" t="s">
        <v>13</v>
      </c>
      <c r="D283" s="4">
        <v>59036</v>
      </c>
      <c r="E283" s="4">
        <v>27250</v>
      </c>
      <c r="F283" s="4">
        <v>46.1</v>
      </c>
    </row>
    <row r="284" spans="2:6" ht="15" thickBot="1" x14ac:dyDescent="0.4">
      <c r="B284" s="2">
        <v>2008</v>
      </c>
      <c r="C284" s="3" t="s">
        <v>14</v>
      </c>
      <c r="D284" s="4">
        <v>9393</v>
      </c>
      <c r="E284" s="4">
        <v>0</v>
      </c>
      <c r="F284" s="4">
        <v>0</v>
      </c>
    </row>
    <row r="285" spans="2:6" ht="15" thickBot="1" x14ac:dyDescent="0.4">
      <c r="B285" s="15">
        <v>2008</v>
      </c>
      <c r="C285" s="16" t="s">
        <v>15</v>
      </c>
      <c r="D285" s="17">
        <v>329685</v>
      </c>
      <c r="E285" s="17">
        <v>171994</v>
      </c>
      <c r="F285" s="17">
        <v>52.2</v>
      </c>
    </row>
    <row r="286" spans="2:6" ht="15" thickBot="1" x14ac:dyDescent="0.4">
      <c r="B286" s="2"/>
      <c r="C286" s="5"/>
      <c r="D286" s="6"/>
      <c r="E286" s="6"/>
      <c r="F286" s="6"/>
    </row>
    <row r="287" spans="2:6" ht="15" thickBot="1" x14ac:dyDescent="0.4">
      <c r="B287" s="2">
        <v>2007</v>
      </c>
      <c r="C287" s="3" t="s">
        <v>5</v>
      </c>
      <c r="D287" s="4">
        <v>84069</v>
      </c>
      <c r="E287" s="4">
        <v>30287</v>
      </c>
      <c r="F287" s="4">
        <v>36</v>
      </c>
    </row>
    <row r="288" spans="2:6" ht="15" thickBot="1" x14ac:dyDescent="0.4">
      <c r="B288" s="2">
        <v>2007</v>
      </c>
      <c r="C288" s="3" t="s">
        <v>6</v>
      </c>
      <c r="D288" s="4">
        <v>64483</v>
      </c>
      <c r="E288" s="4">
        <v>18390</v>
      </c>
      <c r="F288" s="4">
        <v>28.5</v>
      </c>
    </row>
    <row r="289" spans="2:6" ht="15" thickBot="1" x14ac:dyDescent="0.4">
      <c r="B289" s="2">
        <v>2007</v>
      </c>
      <c r="C289" s="3" t="s">
        <v>9</v>
      </c>
      <c r="D289" s="4">
        <v>102063</v>
      </c>
      <c r="E289" s="4">
        <v>69136</v>
      </c>
      <c r="F289" s="4">
        <v>67.7</v>
      </c>
    </row>
    <row r="290" spans="2:6" ht="15" thickBot="1" x14ac:dyDescent="0.4">
      <c r="B290" s="2">
        <v>2007</v>
      </c>
      <c r="C290" s="3" t="s">
        <v>12</v>
      </c>
      <c r="D290" s="4">
        <v>14283</v>
      </c>
      <c r="E290" s="4">
        <v>8095</v>
      </c>
      <c r="F290" s="4">
        <v>56.7</v>
      </c>
    </row>
    <row r="291" spans="2:6" ht="15" thickBot="1" x14ac:dyDescent="0.4">
      <c r="B291" s="2">
        <v>2007</v>
      </c>
      <c r="C291" s="3" t="s">
        <v>17</v>
      </c>
      <c r="D291" s="4">
        <v>3284</v>
      </c>
      <c r="E291" s="4">
        <v>445</v>
      </c>
      <c r="F291" s="4">
        <v>13.6</v>
      </c>
    </row>
    <row r="292" spans="2:6" ht="15" thickBot="1" x14ac:dyDescent="0.4">
      <c r="B292" s="2">
        <v>2007</v>
      </c>
      <c r="C292" s="3" t="s">
        <v>13</v>
      </c>
      <c r="D292" s="4">
        <v>64233</v>
      </c>
      <c r="E292" s="4">
        <v>24468</v>
      </c>
      <c r="F292" s="4">
        <v>38.1</v>
      </c>
    </row>
    <row r="293" spans="2:6" ht="15" thickBot="1" x14ac:dyDescent="0.4">
      <c r="B293" s="2">
        <v>2007</v>
      </c>
      <c r="C293" s="3" t="s">
        <v>14</v>
      </c>
      <c r="D293" s="4">
        <v>9959</v>
      </c>
      <c r="E293" s="4">
        <v>0</v>
      </c>
      <c r="F293" s="4">
        <v>0</v>
      </c>
    </row>
    <row r="294" spans="2:6" ht="15" thickBot="1" x14ac:dyDescent="0.4">
      <c r="B294" s="15">
        <v>2007</v>
      </c>
      <c r="C294" s="16" t="s">
        <v>15</v>
      </c>
      <c r="D294" s="17">
        <v>342374</v>
      </c>
      <c r="E294" s="17">
        <v>150821</v>
      </c>
      <c r="F294" s="17">
        <v>44.1</v>
      </c>
    </row>
    <row r="295" spans="2:6" ht="15" thickBot="1" x14ac:dyDescent="0.4">
      <c r="B295" s="2"/>
      <c r="C295" s="5"/>
      <c r="D295" s="6"/>
      <c r="E295" s="6"/>
      <c r="F295" s="6"/>
    </row>
    <row r="296" spans="2:6" ht="15" thickBot="1" x14ac:dyDescent="0.4">
      <c r="B296" s="2">
        <v>2006</v>
      </c>
      <c r="C296" s="3" t="s">
        <v>5</v>
      </c>
      <c r="D296" s="4">
        <v>72574</v>
      </c>
      <c r="E296" s="4">
        <v>22489</v>
      </c>
      <c r="F296" s="4">
        <v>31</v>
      </c>
    </row>
    <row r="297" spans="2:6" ht="15" thickBot="1" x14ac:dyDescent="0.4">
      <c r="B297" s="2">
        <v>2006</v>
      </c>
      <c r="C297" s="3" t="s">
        <v>6</v>
      </c>
      <c r="D297" s="4">
        <v>56569</v>
      </c>
      <c r="E297" s="4">
        <v>15125</v>
      </c>
      <c r="F297" s="4">
        <v>26.7</v>
      </c>
    </row>
    <row r="298" spans="2:6" ht="15" thickBot="1" x14ac:dyDescent="0.4">
      <c r="B298" s="2">
        <v>2006</v>
      </c>
      <c r="C298" s="3" t="s">
        <v>9</v>
      </c>
      <c r="D298" s="4">
        <v>85706</v>
      </c>
      <c r="E298" s="4">
        <v>51033</v>
      </c>
      <c r="F298" s="4">
        <v>59.5</v>
      </c>
    </row>
    <row r="299" spans="2:6" ht="15" thickBot="1" x14ac:dyDescent="0.4">
      <c r="B299" s="2">
        <v>2006</v>
      </c>
      <c r="C299" s="3" t="s">
        <v>12</v>
      </c>
      <c r="D299" s="4">
        <v>11964</v>
      </c>
      <c r="E299" s="4">
        <v>7131</v>
      </c>
      <c r="F299" s="4">
        <v>59.6</v>
      </c>
    </row>
    <row r="300" spans="2:6" ht="15" thickBot="1" x14ac:dyDescent="0.4">
      <c r="B300" s="2">
        <v>2006</v>
      </c>
      <c r="C300" s="3" t="s">
        <v>17</v>
      </c>
      <c r="D300" s="4">
        <v>2419</v>
      </c>
      <c r="E300" s="4">
        <v>458</v>
      </c>
      <c r="F300" s="4">
        <v>18.899999999999999</v>
      </c>
    </row>
    <row r="301" spans="2:6" ht="15" thickBot="1" x14ac:dyDescent="0.4">
      <c r="B301" s="2">
        <v>2006</v>
      </c>
      <c r="C301" s="3" t="s">
        <v>13</v>
      </c>
      <c r="D301" s="4">
        <v>47133</v>
      </c>
      <c r="E301" s="4">
        <v>12659</v>
      </c>
      <c r="F301" s="4">
        <v>26.9</v>
      </c>
    </row>
    <row r="302" spans="2:6" ht="15" thickBot="1" x14ac:dyDescent="0.4">
      <c r="B302" s="2">
        <v>2006</v>
      </c>
      <c r="C302" s="3" t="s">
        <v>14</v>
      </c>
      <c r="D302" s="4">
        <v>7307</v>
      </c>
      <c r="E302" s="4">
        <v>0</v>
      </c>
      <c r="F302" s="4">
        <v>0</v>
      </c>
    </row>
    <row r="303" spans="2:6" ht="15" thickBot="1" x14ac:dyDescent="0.4">
      <c r="B303" s="15">
        <v>2006</v>
      </c>
      <c r="C303" s="16" t="s">
        <v>15</v>
      </c>
      <c r="D303" s="17">
        <v>283672</v>
      </c>
      <c r="E303" s="17">
        <v>108895</v>
      </c>
      <c r="F303" s="17">
        <v>38.4</v>
      </c>
    </row>
    <row r="304" spans="2:6" ht="15" thickBot="1" x14ac:dyDescent="0.4">
      <c r="B304" s="2"/>
      <c r="C304" s="5"/>
      <c r="D304" s="6"/>
      <c r="E304" s="6"/>
      <c r="F304" s="6"/>
    </row>
    <row r="305" spans="2:6" ht="15" thickBot="1" x14ac:dyDescent="0.4">
      <c r="B305" s="2">
        <v>2005</v>
      </c>
      <c r="C305" s="3" t="s">
        <v>5</v>
      </c>
      <c r="D305" s="4">
        <v>65473</v>
      </c>
      <c r="E305" s="4">
        <v>26189</v>
      </c>
      <c r="F305" s="4">
        <v>40</v>
      </c>
    </row>
    <row r="306" spans="2:6" ht="15" thickBot="1" x14ac:dyDescent="0.4">
      <c r="B306" s="2">
        <v>2005</v>
      </c>
      <c r="C306" s="3" t="s">
        <v>6</v>
      </c>
      <c r="D306" s="4">
        <v>51314</v>
      </c>
      <c r="E306" s="4">
        <v>10879</v>
      </c>
      <c r="F306" s="4">
        <v>21</v>
      </c>
    </row>
    <row r="307" spans="2:6" ht="15" thickBot="1" x14ac:dyDescent="0.4">
      <c r="B307" s="2">
        <v>2005</v>
      </c>
      <c r="C307" s="3" t="s">
        <v>9</v>
      </c>
      <c r="D307" s="4">
        <v>72587</v>
      </c>
      <c r="E307" s="4">
        <v>43101</v>
      </c>
      <c r="F307" s="4">
        <v>59</v>
      </c>
    </row>
    <row r="308" spans="2:6" ht="15" thickBot="1" x14ac:dyDescent="0.4">
      <c r="B308" s="2">
        <v>2005</v>
      </c>
      <c r="C308" s="3" t="s">
        <v>12</v>
      </c>
      <c r="D308" s="4">
        <v>12791</v>
      </c>
      <c r="E308" s="4">
        <v>3704</v>
      </c>
      <c r="F308" s="4">
        <v>29</v>
      </c>
    </row>
    <row r="309" spans="2:6" ht="15" thickBot="1" x14ac:dyDescent="0.4">
      <c r="B309" s="2">
        <v>2005</v>
      </c>
      <c r="C309" s="3" t="s">
        <v>17</v>
      </c>
      <c r="D309" s="4">
        <v>1857</v>
      </c>
      <c r="E309" s="4">
        <v>258</v>
      </c>
      <c r="F309" s="4">
        <v>14</v>
      </c>
    </row>
    <row r="310" spans="2:6" ht="15" thickBot="1" x14ac:dyDescent="0.4">
      <c r="B310" s="2">
        <v>2005</v>
      </c>
      <c r="C310" s="3" t="s">
        <v>13</v>
      </c>
      <c r="D310" s="4">
        <v>46721</v>
      </c>
      <c r="E310" s="4">
        <v>1689</v>
      </c>
      <c r="F310" s="4">
        <v>4</v>
      </c>
    </row>
    <row r="311" spans="2:6" ht="15" thickBot="1" x14ac:dyDescent="0.4">
      <c r="B311" s="2">
        <v>2005</v>
      </c>
      <c r="C311" s="3" t="s">
        <v>14</v>
      </c>
      <c r="D311" s="4">
        <v>13273</v>
      </c>
      <c r="E311" s="4">
        <v>2</v>
      </c>
      <c r="F311" s="4">
        <v>0</v>
      </c>
    </row>
    <row r="312" spans="2:6" ht="15" thickBot="1" x14ac:dyDescent="0.4">
      <c r="B312" s="15">
        <v>2005</v>
      </c>
      <c r="C312" s="16" t="s">
        <v>15</v>
      </c>
      <c r="D312" s="17">
        <v>264016</v>
      </c>
      <c r="E312" s="17">
        <v>85822</v>
      </c>
      <c r="F312" s="17">
        <v>33</v>
      </c>
    </row>
    <row r="313" spans="2:6" ht="15" thickBot="1" x14ac:dyDescent="0.4">
      <c r="B313" s="2"/>
      <c r="C313" s="5"/>
      <c r="D313" s="6"/>
      <c r="E313" s="6"/>
      <c r="F313" s="6"/>
    </row>
    <row r="314" spans="2:6" ht="15" thickBot="1" x14ac:dyDescent="0.4">
      <c r="B314" s="2">
        <v>2004</v>
      </c>
      <c r="C314" s="3" t="s">
        <v>5</v>
      </c>
      <c r="D314" s="4">
        <v>60781</v>
      </c>
      <c r="E314" s="4">
        <v>21148</v>
      </c>
      <c r="F314" s="4">
        <v>35</v>
      </c>
    </row>
    <row r="315" spans="2:6" ht="15" thickBot="1" x14ac:dyDescent="0.4">
      <c r="B315" s="2">
        <v>2004</v>
      </c>
      <c r="C315" s="3" t="s">
        <v>6</v>
      </c>
      <c r="D315" s="4">
        <v>50568</v>
      </c>
      <c r="E315" s="4">
        <v>10606</v>
      </c>
      <c r="F315" s="4">
        <v>21</v>
      </c>
    </row>
    <row r="316" spans="2:6" ht="15" thickBot="1" x14ac:dyDescent="0.4">
      <c r="B316" s="2">
        <v>2004</v>
      </c>
      <c r="C316" s="3" t="s">
        <v>9</v>
      </c>
      <c r="D316" s="4">
        <v>70495</v>
      </c>
      <c r="E316" s="4">
        <v>41567</v>
      </c>
      <c r="F316" s="4">
        <v>59</v>
      </c>
    </row>
    <row r="317" spans="2:6" ht="15" thickBot="1" x14ac:dyDescent="0.4">
      <c r="B317" s="2">
        <v>2004</v>
      </c>
      <c r="C317" s="3" t="s">
        <v>12</v>
      </c>
      <c r="D317" s="4">
        <v>11693</v>
      </c>
      <c r="E317" s="4">
        <v>24</v>
      </c>
      <c r="F317" s="4">
        <v>21</v>
      </c>
    </row>
    <row r="318" spans="2:6" ht="15" thickBot="1" x14ac:dyDescent="0.4">
      <c r="B318" s="2">
        <v>2004</v>
      </c>
      <c r="C318" s="5" t="s">
        <v>18</v>
      </c>
      <c r="D318" s="6">
        <v>193537</v>
      </c>
      <c r="E318" s="6">
        <v>73345</v>
      </c>
      <c r="F318" s="6">
        <v>38</v>
      </c>
    </row>
    <row r="319" spans="2:6" ht="15" thickBot="1" x14ac:dyDescent="0.4">
      <c r="B319" s="2">
        <v>2004</v>
      </c>
      <c r="C319" s="3" t="s">
        <v>17</v>
      </c>
      <c r="D319" s="4">
        <v>2141</v>
      </c>
      <c r="E319" s="4">
        <v>229</v>
      </c>
      <c r="F319" s="4" t="s">
        <v>16</v>
      </c>
    </row>
    <row r="320" spans="2:6" ht="15" thickBot="1" x14ac:dyDescent="0.4">
      <c r="B320" s="2">
        <v>2004</v>
      </c>
      <c r="C320" s="3" t="s">
        <v>14</v>
      </c>
      <c r="D320" s="4">
        <v>38272</v>
      </c>
      <c r="E320" s="4">
        <v>1136</v>
      </c>
      <c r="F320" s="4" t="s">
        <v>16</v>
      </c>
    </row>
    <row r="321" spans="2:6" ht="15" thickBot="1" x14ac:dyDescent="0.4">
      <c r="B321" s="15">
        <v>2004</v>
      </c>
      <c r="C321" s="16" t="s">
        <v>15</v>
      </c>
      <c r="D321" s="17">
        <v>233950</v>
      </c>
      <c r="E321" s="17">
        <v>77132</v>
      </c>
      <c r="F321" s="17" t="s">
        <v>16</v>
      </c>
    </row>
    <row r="323" spans="2:6" x14ac:dyDescent="0.35">
      <c r="B323" s="7" t="s">
        <v>19</v>
      </c>
    </row>
  </sheetData>
  <mergeCells count="16">
    <mergeCell ref="J147:J150"/>
    <mergeCell ref="B191:B192"/>
    <mergeCell ref="C191:C192"/>
    <mergeCell ref="D191:D192"/>
    <mergeCell ref="E191:F191"/>
    <mergeCell ref="J124:J127"/>
    <mergeCell ref="B4:B5"/>
    <mergeCell ref="C4:C5"/>
    <mergeCell ref="D4:D5"/>
    <mergeCell ref="E4:F4"/>
    <mergeCell ref="G4:H4"/>
    <mergeCell ref="J81:M83"/>
    <mergeCell ref="J101:M103"/>
    <mergeCell ref="J57:M59"/>
    <mergeCell ref="J33:M35"/>
    <mergeCell ref="J9:M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Jsiukaitienė</dc:creator>
  <cp:lastModifiedBy>Violeta Juozefaitė</cp:lastModifiedBy>
  <dcterms:created xsi:type="dcterms:W3CDTF">2015-11-20T12:24:15Z</dcterms:created>
  <dcterms:modified xsi:type="dcterms:W3CDTF">2026-04-23T07:35:10Z</dcterms:modified>
</cp:coreProperties>
</file>